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 Ivanov</author>
  </authors>
  <commentList>
    <comment ref="E3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<sst xmlns="http://schemas.openxmlformats.org/spreadsheetml/2006/main" count="552" uniqueCount="124">
  <si>
    <t>Приложение 2 к СанПиН 2.4.5.2409-08</t>
  </si>
  <si>
    <t>День:</t>
  </si>
  <si>
    <t>Неделя:</t>
  </si>
  <si>
    <t>Сезон:</t>
  </si>
  <si>
    <t>Возрастная категория:</t>
  </si>
  <si>
    <t>11-18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</si>
  <si>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</si>
  <si>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</si>
  <si>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</si>
  <si>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</si>
  <si>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</si>
  <si>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</si>
  <si>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</si>
  <si>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</si>
  <si>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</si>
  <si>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</si>
  <si>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</si>
  <si>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</si>
  <si>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</si>
  <si>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</si>
  <si>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</si>
  <si>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</si>
  <si>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</si>
  <si>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</si>
  <si>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</si>
  <si>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пшеничный*</t>
  </si>
  <si>
    <t>Хлеб ржано-пшеничный*</t>
  </si>
  <si>
    <t>Какао на молоке сгущенном*</t>
  </si>
  <si>
    <t>Обед</t>
  </si>
  <si>
    <t>Борщ с капустой и картофелем*</t>
  </si>
  <si>
    <t>Гуляш из кур (филе)</t>
  </si>
  <si>
    <t>Каша гречневая рассыпчатая*</t>
  </si>
  <si>
    <t>Компот из сухофруктов*</t>
  </si>
  <si>
    <t>Полдник</t>
  </si>
  <si>
    <t>Сок в ас-те разл.*</t>
  </si>
  <si>
    <t>Примерное меню и пищевая ценность приготовляемых блюд (лист 2)</t>
  </si>
  <si>
    <t>Масло сливочное</t>
  </si>
  <si>
    <t xml:space="preserve">Макаронные изделия  отварные </t>
  </si>
  <si>
    <t>Чай с сахаром*</t>
  </si>
  <si>
    <t>Апельсины</t>
  </si>
  <si>
    <t>Уха с крупой*</t>
  </si>
  <si>
    <t>Примерное меню и пищевая ценность приготовляемых блюд (лист 3)</t>
  </si>
  <si>
    <t>Омлет натуральный*</t>
  </si>
  <si>
    <t>Щи из свежей капусты с картофелем*</t>
  </si>
  <si>
    <t>Рис отварной</t>
  </si>
  <si>
    <t>Напиток из шиповника*</t>
  </si>
  <si>
    <t>Примерное меню и пищевая ценность приготовляемых блюд (лист 4)</t>
  </si>
  <si>
    <t>Колбаса п/к*</t>
  </si>
  <si>
    <t>Суп-лапша домашняя *</t>
  </si>
  <si>
    <t>Примерное меню и пищевая ценность приготовляемых блюд (лист 5)</t>
  </si>
  <si>
    <t>Сосиски отварные*</t>
  </si>
  <si>
    <t>Яблоки свежие</t>
  </si>
  <si>
    <t>Рассольник Ленинградский*</t>
  </si>
  <si>
    <t>Компот из кураги*</t>
  </si>
  <si>
    <t>Корж детский*</t>
  </si>
  <si>
    <t>Примерное меню и пищевая ценность приготовляемых блюд (лист 6)</t>
  </si>
  <si>
    <t>Хлеб пшеничный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</si>
  <si>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</si>
  <si>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</si>
  <si>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Капуста тушеная*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</si>
  <si>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</si>
  <si>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</si>
  <si>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Масло сливочное*</t>
  </si>
  <si>
    <t>Запеканка творожно-рисовая*</t>
  </si>
  <si>
    <t>итого</t>
  </si>
  <si>
    <t>всего за день</t>
  </si>
  <si>
    <t>250/25</t>
  </si>
  <si>
    <t>40/150</t>
  </si>
  <si>
    <t>фактически</t>
  </si>
  <si>
    <t>150</t>
  </si>
  <si>
    <t>200,/25</t>
  </si>
  <si>
    <t>175</t>
  </si>
  <si>
    <t>180/50</t>
  </si>
  <si>
    <t>ттк</t>
  </si>
  <si>
    <t>01 - Сборник рецептур блюд и кулинарных изделий для предприятий общественного питания при общеобразовательных школах.</t>
  </si>
  <si>
    <t>Под редакцией Лапшиной. 2004г.</t>
  </si>
  <si>
    <t xml:space="preserve">Примерное  10-дневное меню
</t>
  </si>
  <si>
    <t>Сыр  порциями</t>
  </si>
  <si>
    <t>Каша дружба молочная</t>
  </si>
  <si>
    <t>100/50</t>
  </si>
  <si>
    <t>молоко</t>
  </si>
  <si>
    <t>Груша</t>
  </si>
  <si>
    <t>Рыба, тушенная в томате с овощами**</t>
  </si>
  <si>
    <t>Кефир</t>
  </si>
  <si>
    <t>Котлеты , биточки из птицы</t>
  </si>
  <si>
    <t>Чай с молоком</t>
  </si>
  <si>
    <t>Мандарин</t>
  </si>
  <si>
    <t xml:space="preserve">Сдоба </t>
  </si>
  <si>
    <t xml:space="preserve">Омлет с колбасой </t>
  </si>
  <si>
    <t>Каша пшенная молочная</t>
  </si>
  <si>
    <t>Рожок детский*</t>
  </si>
  <si>
    <t>Тефтели  с/соусом</t>
  </si>
  <si>
    <t>Какао на молоке</t>
  </si>
  <si>
    <t>Чай с молоком *</t>
  </si>
  <si>
    <t>100</t>
  </si>
  <si>
    <t>Сдоба</t>
  </si>
  <si>
    <t xml:space="preserve">Зефир </t>
  </si>
  <si>
    <t xml:space="preserve">Сосиски отварные* </t>
  </si>
  <si>
    <t xml:space="preserve">Тефтели  </t>
  </si>
  <si>
    <t>потребность в пищевых веществах согласно СанПин 2.4.5.2409-08 при 3-х раз. Питании 75%</t>
  </si>
  <si>
    <t>Жаркое по-домашнему с курицей</t>
  </si>
  <si>
    <t>Суп картофельный с бобовыми</t>
  </si>
  <si>
    <t>осенне - зимний,весенне-летний</t>
  </si>
  <si>
    <t>Горошек консервир.порцион.*(осенне-зимний и весенне-летний период)</t>
  </si>
  <si>
    <t>Икра кабачковая (осенне-зимний и весенне-летний период)</t>
  </si>
  <si>
    <t>Огурцы свежие(осенне-летний период)/огурцы соленые(зимне-весенний период)</t>
  </si>
  <si>
    <t>Картофельное пюре</t>
  </si>
  <si>
    <t>икра морковная (осенне-зимний и весенне-летний период)</t>
  </si>
  <si>
    <t>кукуруза конс.порц.(осеене-зимний и весенне-летний период)</t>
  </si>
  <si>
    <t>икра свекольная (осенне-зимний и весенне-летний период)</t>
  </si>
  <si>
    <t>Каша гречнева рассыпчатая</t>
  </si>
  <si>
    <t>каша гречневая рассыпчатая</t>
  </si>
  <si>
    <t>Котлеты , биточки с/с шк</t>
  </si>
  <si>
    <t>Котлеты , биточки шк</t>
  </si>
  <si>
    <t>Котлета Рыбная с/с шк</t>
  </si>
  <si>
    <t>Плов</t>
  </si>
  <si>
    <t>Компот из изюма</t>
  </si>
  <si>
    <t>Чай с лимоном</t>
  </si>
  <si>
    <t>кофейный напиток</t>
  </si>
  <si>
    <t>икра свекольная</t>
  </si>
  <si>
    <t>Пряник/печенье</t>
  </si>
  <si>
    <t>Коктейль молочный</t>
  </si>
  <si>
    <t>Молоко</t>
  </si>
  <si>
    <t xml:space="preserve">котлеты,биточки с/с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</si>
</sst>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9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indent="1"/>
    </xf>
    <xf numFmtId="0" fontId="0" fillId="0" borderId="10" xfId="0" applyNumberForma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68"/>
  <sheetViews>
    <sheetView tabSelected="1" zoomScalePageLayoutView="0" workbookViewId="0" topLeftCell="A64">
      <selection activeCell="O86" sqref="O86"/>
    </sheetView>
  </sheetViews>
  <sheetFormatPr defaultColWidth="10.66015625" defaultRowHeight="11.25"/>
  <cols>
    <col min="1" max="1" width="8" style="1" customWidth="1"/>
    <col min="2" max="2" width="16.33203125" style="1" customWidth="1"/>
    <col min="3" max="3" width="14.66015625" style="1" customWidth="1"/>
    <col min="4" max="4" width="9.83203125" style="1" customWidth="1"/>
    <col min="5" max="5" width="9.33203125" style="1" customWidth="1"/>
    <col min="6" max="6" width="8.33203125" style="1" customWidth="1"/>
    <col min="7" max="7" width="7.83203125" style="1" customWidth="1"/>
    <col min="8" max="8" width="11" style="1" customWidth="1"/>
    <col min="9" max="9" width="8.16015625" style="1" customWidth="1"/>
    <col min="10" max="10" width="7.83203125" style="1" customWidth="1"/>
    <col min="11" max="11" width="8" style="1" customWidth="1"/>
    <col min="12" max="12" width="5.5" style="1" hidden="1" customWidth="1"/>
    <col min="13" max="13" width="8.33203125" style="1" customWidth="1"/>
    <col min="14" max="14" width="8" style="1" customWidth="1"/>
    <col min="15" max="15" width="8.16015625" style="1" customWidth="1"/>
    <col min="16" max="16" width="9.33203125" style="1" customWidth="1"/>
  </cols>
  <sheetData>
    <row r="1" spans="1:16" s="2" customFormat="1" ht="11.25" customHeight="1">
      <c r="A1" s="28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11.25">
      <c r="P2" s="3" t="s">
        <v>0</v>
      </c>
    </row>
    <row r="3" spans="1:16" ht="31.5" customHeight="1">
      <c r="A3" s="33" t="s">
        <v>76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ht="11.25"/>
    <row r="5" spans="2:3" ht="11.25">
      <c r="B5" s="4" t="s">
        <v>1</v>
      </c>
      <c r="C5" s="5">
        <v>1</v>
      </c>
    </row>
    <row r="6" s="1" customFormat="1" ht="5.25" customHeight="1"/>
    <row r="7" spans="2:3" ht="11.25">
      <c r="B7" s="4" t="s">
        <v>2</v>
      </c>
      <c r="C7" s="5">
        <v>1</v>
      </c>
    </row>
    <row r="8" s="1" customFormat="1" ht="5.25" customHeight="1"/>
    <row r="9" spans="2:3" ht="11.25">
      <c r="B9" s="4" t="s">
        <v>3</v>
      </c>
      <c r="C9" s="23" t="s">
        <v>102</v>
      </c>
    </row>
    <row r="10" s="1" customFormat="1" ht="5.25" customHeight="1"/>
    <row r="11" spans="2:3" ht="11.25">
      <c r="B11" s="4" t="s">
        <v>4</v>
      </c>
      <c r="C11" s="23" t="s">
        <v>5</v>
      </c>
    </row>
    <row r="12" ht="11.25"/>
    <row r="13" spans="1:16" ht="21.75" customHeight="1">
      <c r="A13" s="30" t="s">
        <v>6</v>
      </c>
      <c r="B13" s="30" t="s">
        <v>7</v>
      </c>
      <c r="C13" s="30"/>
      <c r="D13" s="30" t="s">
        <v>8</v>
      </c>
      <c r="E13" s="30" t="s">
        <v>9</v>
      </c>
      <c r="F13" s="30"/>
      <c r="G13" s="30"/>
      <c r="H13" s="30" t="s">
        <v>10</v>
      </c>
      <c r="I13" s="30" t="s">
        <v>11</v>
      </c>
      <c r="J13" s="30"/>
      <c r="K13" s="30"/>
      <c r="L13" s="30"/>
      <c r="M13" s="30" t="s">
        <v>12</v>
      </c>
      <c r="N13" s="30"/>
      <c r="O13" s="30"/>
      <c r="P13" s="30"/>
    </row>
    <row r="14" spans="1:16" ht="21" customHeight="1">
      <c r="A14" s="30"/>
      <c r="B14" s="30"/>
      <c r="C14" s="30"/>
      <c r="D14" s="30"/>
      <c r="E14" s="6" t="s">
        <v>13</v>
      </c>
      <c r="F14" s="6" t="s">
        <v>14</v>
      </c>
      <c r="G14" s="6" t="s">
        <v>15</v>
      </c>
      <c r="H14" s="30"/>
      <c r="I14" s="6" t="s">
        <v>16</v>
      </c>
      <c r="J14" s="6" t="s">
        <v>17</v>
      </c>
      <c r="K14" s="6" t="s">
        <v>18</v>
      </c>
      <c r="L14" s="6" t="s">
        <v>19</v>
      </c>
      <c r="M14" s="6" t="s">
        <v>20</v>
      </c>
      <c r="N14" s="6" t="s">
        <v>21</v>
      </c>
      <c r="O14" s="6" t="s">
        <v>22</v>
      </c>
      <c r="P14" s="6" t="s">
        <v>23</v>
      </c>
    </row>
    <row r="15" spans="1:16" ht="11.25">
      <c r="A15" s="7">
        <v>1</v>
      </c>
      <c r="B15" s="27">
        <v>2</v>
      </c>
      <c r="C15" s="27"/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>
        <v>13</v>
      </c>
      <c r="O15" s="7">
        <v>14</v>
      </c>
      <c r="P15" s="7">
        <v>15</v>
      </c>
    </row>
    <row r="16" spans="1:16" ht="11.25">
      <c r="A16" s="25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1.25" customHeight="1">
      <c r="A17" s="8">
        <v>97</v>
      </c>
      <c r="B17" s="26" t="s">
        <v>77</v>
      </c>
      <c r="C17" s="24"/>
      <c r="D17" s="8">
        <v>30</v>
      </c>
      <c r="E17" s="10">
        <v>5.6</v>
      </c>
      <c r="F17" s="10">
        <v>7.14</v>
      </c>
      <c r="G17" s="10">
        <v>31.7</v>
      </c>
      <c r="H17" s="10">
        <v>65.5</v>
      </c>
      <c r="I17" s="10">
        <v>0.009</v>
      </c>
      <c r="J17" s="10">
        <v>0.021</v>
      </c>
      <c r="K17" s="10">
        <v>0.09</v>
      </c>
      <c r="L17" s="10">
        <v>0.1</v>
      </c>
      <c r="M17" s="10">
        <v>117.5</v>
      </c>
      <c r="N17" s="10">
        <v>143</v>
      </c>
      <c r="O17" s="10">
        <v>22.05</v>
      </c>
      <c r="P17" s="10">
        <v>0.48</v>
      </c>
    </row>
    <row r="18" spans="1:16" ht="11.25" customHeight="1">
      <c r="A18" s="8">
        <v>302</v>
      </c>
      <c r="B18" s="26" t="s">
        <v>78</v>
      </c>
      <c r="C18" s="24"/>
      <c r="D18" s="8">
        <v>200</v>
      </c>
      <c r="E18" s="10">
        <v>6.6</v>
      </c>
      <c r="F18" s="10">
        <v>7.1</v>
      </c>
      <c r="G18" s="10">
        <v>33.8</v>
      </c>
      <c r="H18" s="10">
        <v>225.8</v>
      </c>
      <c r="I18" s="10">
        <v>0.16</v>
      </c>
      <c r="J18" s="10">
        <v>0.4</v>
      </c>
      <c r="K18" s="10"/>
      <c r="L18" s="10"/>
      <c r="M18" s="10">
        <v>96.84</v>
      </c>
      <c r="N18" s="10">
        <v>128</v>
      </c>
      <c r="O18" s="10">
        <v>32</v>
      </c>
      <c r="P18" s="10">
        <v>1.4</v>
      </c>
    </row>
    <row r="19" spans="1:16" ht="11.25" customHeight="1">
      <c r="A19" s="19" t="s">
        <v>73</v>
      </c>
      <c r="B19" s="24" t="s">
        <v>25</v>
      </c>
      <c r="C19" s="24"/>
      <c r="D19" s="8">
        <v>50</v>
      </c>
      <c r="E19" s="10">
        <v>4.8</v>
      </c>
      <c r="F19" s="10">
        <v>1.4</v>
      </c>
      <c r="G19" s="10">
        <v>15.7</v>
      </c>
      <c r="H19" s="10">
        <v>159</v>
      </c>
      <c r="I19" s="10">
        <v>0.1</v>
      </c>
      <c r="J19" s="10"/>
      <c r="K19" s="10"/>
      <c r="L19" s="10"/>
      <c r="M19" s="10">
        <v>27</v>
      </c>
      <c r="N19" s="10">
        <v>21.1</v>
      </c>
      <c r="O19" s="10">
        <v>4</v>
      </c>
      <c r="P19" s="10">
        <v>0.3</v>
      </c>
    </row>
    <row r="20" spans="1:16" ht="11.25" customHeight="1">
      <c r="A20" s="8">
        <v>694</v>
      </c>
      <c r="B20" s="26" t="s">
        <v>92</v>
      </c>
      <c r="C20" s="24"/>
      <c r="D20" s="8">
        <v>200</v>
      </c>
      <c r="E20" s="10">
        <v>5.25</v>
      </c>
      <c r="F20" s="10">
        <v>7.32</v>
      </c>
      <c r="G20" s="10">
        <v>5.1</v>
      </c>
      <c r="H20" s="10">
        <v>191.2</v>
      </c>
      <c r="I20" s="10">
        <v>0.08</v>
      </c>
      <c r="J20" s="10">
        <v>11.48</v>
      </c>
      <c r="K20" s="10">
        <v>0.13</v>
      </c>
      <c r="L20" s="10"/>
      <c r="M20" s="10">
        <v>41.25</v>
      </c>
      <c r="N20" s="10">
        <v>144.2</v>
      </c>
      <c r="O20" s="10">
        <v>11.11</v>
      </c>
      <c r="P20" s="10">
        <v>0.93</v>
      </c>
    </row>
    <row r="21" spans="1:16" ht="11.25" customHeight="1">
      <c r="A21" s="19" t="s">
        <v>73</v>
      </c>
      <c r="B21" s="24" t="s">
        <v>51</v>
      </c>
      <c r="C21" s="24"/>
      <c r="D21" s="8">
        <v>100</v>
      </c>
      <c r="E21" s="10">
        <v>0.29</v>
      </c>
      <c r="F21" s="10"/>
      <c r="G21" s="10">
        <v>9.49</v>
      </c>
      <c r="H21" s="10">
        <v>36.34</v>
      </c>
      <c r="I21" s="10"/>
      <c r="J21" s="10">
        <v>5.58</v>
      </c>
      <c r="K21" s="10"/>
      <c r="L21" s="10">
        <v>0.2</v>
      </c>
      <c r="M21" s="10">
        <v>17.68</v>
      </c>
      <c r="N21" s="10">
        <v>13.31</v>
      </c>
      <c r="O21" s="10">
        <v>5.85</v>
      </c>
      <c r="P21" s="10">
        <v>1.12</v>
      </c>
    </row>
    <row r="22" spans="1:16" ht="11.25" customHeight="1">
      <c r="A22" s="10"/>
      <c r="B22" s="13" t="s">
        <v>64</v>
      </c>
      <c r="C22" s="9"/>
      <c r="D22" s="8"/>
      <c r="E22" s="16">
        <f>SUM(E17:E21)</f>
        <v>22.54</v>
      </c>
      <c r="F22" s="16">
        <f aca="true" t="shared" si="0" ref="F22:P22">SUM(F17:F21)</f>
        <v>22.96</v>
      </c>
      <c r="G22" s="16">
        <f t="shared" si="0"/>
        <v>95.78999999999999</v>
      </c>
      <c r="H22" s="16">
        <f t="shared" si="0"/>
        <v>677.84</v>
      </c>
      <c r="I22" s="16">
        <f t="shared" si="0"/>
        <v>0.34900000000000003</v>
      </c>
      <c r="J22" s="16">
        <f t="shared" si="0"/>
        <v>17.481</v>
      </c>
      <c r="K22" s="16">
        <f t="shared" si="0"/>
        <v>0.22</v>
      </c>
      <c r="L22" s="16">
        <f t="shared" si="0"/>
        <v>0.30000000000000004</v>
      </c>
      <c r="M22" s="16">
        <f t="shared" si="0"/>
        <v>300.27000000000004</v>
      </c>
      <c r="N22" s="16">
        <f t="shared" si="0"/>
        <v>449.61</v>
      </c>
      <c r="O22" s="16">
        <f t="shared" si="0"/>
        <v>75.00999999999999</v>
      </c>
      <c r="P22" s="16">
        <f t="shared" si="0"/>
        <v>4.23</v>
      </c>
    </row>
    <row r="23" spans="1:16" ht="11.25">
      <c r="A23" s="25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26.25" customHeight="1">
      <c r="A24" s="8">
        <v>101</v>
      </c>
      <c r="B24" s="26" t="s">
        <v>104</v>
      </c>
      <c r="C24" s="24"/>
      <c r="D24" s="8">
        <v>100</v>
      </c>
      <c r="E24" s="10">
        <v>2</v>
      </c>
      <c r="F24" s="10">
        <v>3.75</v>
      </c>
      <c r="G24" s="10">
        <v>12.5</v>
      </c>
      <c r="H24" s="10">
        <v>36.38</v>
      </c>
      <c r="I24" s="10">
        <v>0.02</v>
      </c>
      <c r="J24" s="10">
        <v>7</v>
      </c>
      <c r="K24" s="10"/>
      <c r="L24" s="10">
        <v>3.1</v>
      </c>
      <c r="M24" s="10">
        <v>61</v>
      </c>
      <c r="N24" s="10">
        <v>97</v>
      </c>
      <c r="O24" s="10">
        <v>15</v>
      </c>
      <c r="P24" s="10">
        <v>0.7</v>
      </c>
    </row>
    <row r="25" spans="1:16" ht="11.25" customHeight="1">
      <c r="A25" s="8">
        <v>110.01</v>
      </c>
      <c r="B25" s="24" t="s">
        <v>29</v>
      </c>
      <c r="C25" s="24"/>
      <c r="D25" s="8">
        <v>250</v>
      </c>
      <c r="E25" s="10">
        <v>1.95</v>
      </c>
      <c r="F25" s="10">
        <v>3.58</v>
      </c>
      <c r="G25" s="10">
        <v>13.1</v>
      </c>
      <c r="H25" s="10">
        <v>93.65</v>
      </c>
      <c r="I25" s="10">
        <v>0.05</v>
      </c>
      <c r="J25" s="10">
        <v>7.56</v>
      </c>
      <c r="K25" s="10">
        <v>0.14</v>
      </c>
      <c r="L25" s="10"/>
      <c r="M25" s="10">
        <v>50.16</v>
      </c>
      <c r="N25" s="10">
        <v>171.5</v>
      </c>
      <c r="O25" s="10">
        <v>15.37</v>
      </c>
      <c r="P25" s="10">
        <v>1.13</v>
      </c>
    </row>
    <row r="26" spans="1:16" ht="11.25" customHeight="1">
      <c r="A26" s="8">
        <v>437.01</v>
      </c>
      <c r="B26" s="24" t="s">
        <v>30</v>
      </c>
      <c r="C26" s="24"/>
      <c r="D26" s="17" t="s">
        <v>69</v>
      </c>
      <c r="E26" s="10">
        <v>11.04</v>
      </c>
      <c r="F26" s="10">
        <v>15.2</v>
      </c>
      <c r="G26" s="10">
        <v>8.4</v>
      </c>
      <c r="H26" s="10">
        <v>305.36</v>
      </c>
      <c r="I26" s="10">
        <v>0.02</v>
      </c>
      <c r="J26" s="10">
        <v>5.28</v>
      </c>
      <c r="K26" s="10">
        <v>0.12</v>
      </c>
      <c r="L26" s="10"/>
      <c r="M26" s="10">
        <v>52.18</v>
      </c>
      <c r="N26" s="10">
        <v>118.8</v>
      </c>
      <c r="O26" s="10">
        <v>35.9</v>
      </c>
      <c r="P26" s="10">
        <v>1.35</v>
      </c>
    </row>
    <row r="27" spans="1:16" ht="11.25" customHeight="1">
      <c r="A27" s="8">
        <v>332</v>
      </c>
      <c r="B27" s="24" t="s">
        <v>37</v>
      </c>
      <c r="C27" s="24"/>
      <c r="D27" s="8">
        <v>180</v>
      </c>
      <c r="E27" s="10">
        <v>7.4</v>
      </c>
      <c r="F27" s="10">
        <v>3.4</v>
      </c>
      <c r="G27" s="10">
        <v>38.36</v>
      </c>
      <c r="H27" s="10">
        <v>114.2</v>
      </c>
      <c r="I27" s="10">
        <v>0.03</v>
      </c>
      <c r="J27" s="10">
        <v>2.1</v>
      </c>
      <c r="K27" s="10">
        <v>0.01</v>
      </c>
      <c r="L27" s="10"/>
      <c r="M27" s="10">
        <v>127.3</v>
      </c>
      <c r="N27" s="10">
        <v>166.78</v>
      </c>
      <c r="O27" s="10">
        <v>19.3</v>
      </c>
      <c r="P27" s="10">
        <v>1.39</v>
      </c>
    </row>
    <row r="28" spans="1:16" ht="11.25" customHeight="1">
      <c r="A28" s="19" t="s">
        <v>73</v>
      </c>
      <c r="B28" s="24" t="s">
        <v>25</v>
      </c>
      <c r="C28" s="24"/>
      <c r="D28" s="8">
        <v>70</v>
      </c>
      <c r="E28" s="10">
        <v>4.4</v>
      </c>
      <c r="F28" s="10">
        <v>3.2</v>
      </c>
      <c r="G28" s="10">
        <v>21.8</v>
      </c>
      <c r="H28" s="10">
        <v>189.2</v>
      </c>
      <c r="I28" s="10">
        <v>0.16</v>
      </c>
      <c r="J28" s="10"/>
      <c r="K28" s="10"/>
      <c r="L28" s="10"/>
      <c r="M28" s="10">
        <v>72</v>
      </c>
      <c r="N28" s="10">
        <v>4.6</v>
      </c>
      <c r="O28" s="10">
        <v>8.66</v>
      </c>
      <c r="P28" s="10">
        <v>0.8</v>
      </c>
    </row>
    <row r="29" spans="1:16" ht="11.25" customHeight="1">
      <c r="A29" s="19" t="s">
        <v>73</v>
      </c>
      <c r="B29" s="24" t="s">
        <v>26</v>
      </c>
      <c r="C29" s="24"/>
      <c r="D29" s="8">
        <v>75</v>
      </c>
      <c r="E29" s="10">
        <v>4.5</v>
      </c>
      <c r="F29" s="10">
        <v>3.12</v>
      </c>
      <c r="G29" s="10">
        <v>18.8</v>
      </c>
      <c r="H29" s="10">
        <v>125.3</v>
      </c>
      <c r="I29" s="10">
        <v>0.18</v>
      </c>
      <c r="J29" s="10"/>
      <c r="K29" s="10"/>
      <c r="L29" s="10"/>
      <c r="M29" s="10">
        <v>41.39</v>
      </c>
      <c r="N29" s="10">
        <v>9.07</v>
      </c>
      <c r="O29" s="10">
        <v>1.41</v>
      </c>
      <c r="P29" s="10">
        <v>0.28</v>
      </c>
    </row>
    <row r="30" spans="1:16" ht="11.25" customHeight="1">
      <c r="A30" s="8">
        <v>639.01</v>
      </c>
      <c r="B30" s="24" t="s">
        <v>32</v>
      </c>
      <c r="C30" s="24"/>
      <c r="D30" s="8">
        <v>200</v>
      </c>
      <c r="E30" s="10">
        <v>0.19</v>
      </c>
      <c r="F30" s="10"/>
      <c r="G30" s="10">
        <v>21.09</v>
      </c>
      <c r="H30" s="10">
        <v>85.47</v>
      </c>
      <c r="I30" s="10">
        <v>0.03</v>
      </c>
      <c r="J30" s="10">
        <v>2.58</v>
      </c>
      <c r="K30" s="10">
        <v>0.05</v>
      </c>
      <c r="L30" s="10"/>
      <c r="M30" s="10">
        <v>15.91</v>
      </c>
      <c r="N30" s="10">
        <v>62.3</v>
      </c>
      <c r="O30" s="10">
        <v>9.7</v>
      </c>
      <c r="P30" s="10">
        <v>0.29</v>
      </c>
    </row>
    <row r="31" spans="1:16" ht="11.25" customHeight="1">
      <c r="A31" s="10"/>
      <c r="B31" s="13" t="s">
        <v>64</v>
      </c>
      <c r="C31" s="9"/>
      <c r="D31" s="8"/>
      <c r="E31" s="16">
        <f>SUM(E24:E30)</f>
        <v>31.48</v>
      </c>
      <c r="F31" s="16">
        <f aca="true" t="shared" si="1" ref="F31:P31">SUM(F24:F30)</f>
        <v>32.25</v>
      </c>
      <c r="G31" s="16">
        <f t="shared" si="1"/>
        <v>134.04999999999998</v>
      </c>
      <c r="H31" s="16">
        <f t="shared" si="1"/>
        <v>949.56</v>
      </c>
      <c r="I31" s="16">
        <f t="shared" si="1"/>
        <v>0.49</v>
      </c>
      <c r="J31" s="16">
        <f t="shared" si="1"/>
        <v>24.520000000000003</v>
      </c>
      <c r="K31" s="16">
        <f t="shared" si="1"/>
        <v>0.32</v>
      </c>
      <c r="L31" s="16">
        <f t="shared" si="1"/>
        <v>3.1</v>
      </c>
      <c r="M31" s="16">
        <f t="shared" si="1"/>
        <v>419.94</v>
      </c>
      <c r="N31" s="16">
        <f t="shared" si="1"/>
        <v>630.0500000000001</v>
      </c>
      <c r="O31" s="16">
        <f t="shared" si="1"/>
        <v>105.33999999999999</v>
      </c>
      <c r="P31" s="16">
        <f t="shared" si="1"/>
        <v>5.9399999999999995</v>
      </c>
    </row>
    <row r="32" spans="1:16" ht="11.25">
      <c r="A32" s="25" t="s">
        <v>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8" ht="11.25" customHeight="1">
      <c r="A33" s="20" t="s">
        <v>73</v>
      </c>
      <c r="B33" s="26" t="s">
        <v>87</v>
      </c>
      <c r="C33" s="24"/>
      <c r="D33" s="8">
        <v>50</v>
      </c>
      <c r="E33" s="20">
        <v>13.169999999999998</v>
      </c>
      <c r="F33" s="10">
        <v>13.785</v>
      </c>
      <c r="G33" s="10">
        <v>34.95</v>
      </c>
      <c r="H33" s="10">
        <v>319.935</v>
      </c>
      <c r="I33" s="10">
        <v>0.195</v>
      </c>
      <c r="J33" s="10">
        <v>10.485</v>
      </c>
      <c r="K33" s="10">
        <v>0.12</v>
      </c>
      <c r="L33" s="10">
        <v>0</v>
      </c>
      <c r="M33" s="10">
        <v>171.04500000000002</v>
      </c>
      <c r="N33" s="10">
        <v>269.58</v>
      </c>
      <c r="O33" s="10">
        <v>40.47</v>
      </c>
      <c r="P33" s="10">
        <v>1.935</v>
      </c>
      <c r="Q33" s="21"/>
      <c r="R33" s="22"/>
    </row>
    <row r="34" spans="1:16" ht="11.25" customHeight="1">
      <c r="A34" s="8">
        <v>685</v>
      </c>
      <c r="B34" s="24" t="s">
        <v>38</v>
      </c>
      <c r="C34" s="24"/>
      <c r="D34" s="8">
        <v>200</v>
      </c>
      <c r="E34" s="10">
        <v>0.30000000000000004</v>
      </c>
      <c r="F34" s="10">
        <v>0</v>
      </c>
      <c r="G34" s="10">
        <v>22.5</v>
      </c>
      <c r="H34" s="10">
        <v>87</v>
      </c>
      <c r="I34" s="10">
        <v>0</v>
      </c>
      <c r="J34" s="10">
        <v>0</v>
      </c>
      <c r="K34" s="10">
        <v>0</v>
      </c>
      <c r="L34" s="10">
        <v>0</v>
      </c>
      <c r="M34" s="10">
        <v>9</v>
      </c>
      <c r="N34" s="10">
        <v>0.6000000000000001</v>
      </c>
      <c r="O34" s="10">
        <v>4.5</v>
      </c>
      <c r="P34" s="10">
        <v>0.6000000000000001</v>
      </c>
    </row>
    <row r="35" spans="1:16" ht="11.25" customHeight="1">
      <c r="A35" s="11"/>
      <c r="B35" s="13" t="s">
        <v>64</v>
      </c>
      <c r="C35" s="13"/>
      <c r="D35" s="14"/>
      <c r="E35" s="16">
        <f>SUM(E33:E34)</f>
        <v>13.469999999999999</v>
      </c>
      <c r="F35" s="16">
        <f aca="true" t="shared" si="2" ref="F35:P35">SUM(F33:F34)</f>
        <v>13.785</v>
      </c>
      <c r="G35" s="16">
        <f t="shared" si="2"/>
        <v>57.45</v>
      </c>
      <c r="H35" s="16">
        <f t="shared" si="2"/>
        <v>406.935</v>
      </c>
      <c r="I35" s="16">
        <f t="shared" si="2"/>
        <v>0.195</v>
      </c>
      <c r="J35" s="16">
        <v>6.98</v>
      </c>
      <c r="K35" s="16">
        <f t="shared" si="2"/>
        <v>0.12</v>
      </c>
      <c r="L35" s="16">
        <f t="shared" si="2"/>
        <v>0</v>
      </c>
      <c r="M35" s="16">
        <f t="shared" si="2"/>
        <v>180.04500000000002</v>
      </c>
      <c r="N35" s="16">
        <f t="shared" si="2"/>
        <v>270.18</v>
      </c>
      <c r="O35" s="16">
        <f t="shared" si="2"/>
        <v>44.97</v>
      </c>
      <c r="P35" s="16">
        <f t="shared" si="2"/>
        <v>2.535</v>
      </c>
    </row>
    <row r="36" spans="1:16" ht="11.25" customHeight="1">
      <c r="A36" s="11"/>
      <c r="B36" s="13" t="s">
        <v>65</v>
      </c>
      <c r="C36" s="13"/>
      <c r="D36" s="14"/>
      <c r="E36" s="16">
        <f>E22+E31+E35</f>
        <v>67.49</v>
      </c>
      <c r="F36" s="16">
        <f aca="true" t="shared" si="3" ref="F36:P36">F22+F31+F35</f>
        <v>68.995</v>
      </c>
      <c r="G36" s="16">
        <f t="shared" si="3"/>
        <v>287.28999999999996</v>
      </c>
      <c r="H36" s="16">
        <f t="shared" si="3"/>
        <v>2034.335</v>
      </c>
      <c r="I36" s="16">
        <f t="shared" si="3"/>
        <v>1.034</v>
      </c>
      <c r="J36" s="16">
        <f>J22+J31+J35</f>
        <v>48.98100000000001</v>
      </c>
      <c r="K36" s="16">
        <f t="shared" si="3"/>
        <v>0.66</v>
      </c>
      <c r="L36" s="16">
        <f t="shared" si="3"/>
        <v>3.4000000000000004</v>
      </c>
      <c r="M36" s="16">
        <f t="shared" si="3"/>
        <v>900.2550000000001</v>
      </c>
      <c r="N36" s="16">
        <f t="shared" si="3"/>
        <v>1349.8400000000001</v>
      </c>
      <c r="O36" s="16">
        <f t="shared" si="3"/>
        <v>225.31999999999996</v>
      </c>
      <c r="P36" s="16">
        <f t="shared" si="3"/>
        <v>12.705</v>
      </c>
    </row>
    <row r="37" spans="1:16" s="1" customFormat="1" ht="11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ht="11.25">
      <c r="P38" s="3" t="s">
        <v>0</v>
      </c>
    </row>
    <row r="39" spans="1:16" ht="11.25">
      <c r="A39" s="29" t="s">
        <v>35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1" spans="2:3" ht="11.25">
      <c r="B41" s="4" t="s">
        <v>1</v>
      </c>
      <c r="C41" s="5">
        <v>2</v>
      </c>
    </row>
    <row r="42" s="1" customFormat="1" ht="5.25" customHeight="1"/>
    <row r="43" spans="2:3" ht="11.25">
      <c r="B43" s="4" t="s">
        <v>2</v>
      </c>
      <c r="C43" s="5">
        <v>1</v>
      </c>
    </row>
    <row r="44" s="1" customFormat="1" ht="5.25" customHeight="1"/>
    <row r="45" spans="2:3" ht="11.25">
      <c r="B45" s="4" t="s">
        <v>3</v>
      </c>
      <c r="C45" s="23" t="s">
        <v>102</v>
      </c>
    </row>
    <row r="46" s="1" customFormat="1" ht="5.25" customHeight="1"/>
    <row r="47" spans="2:3" ht="11.25">
      <c r="B47" s="4" t="s">
        <v>4</v>
      </c>
      <c r="C47" s="23" t="s">
        <v>5</v>
      </c>
    </row>
    <row r="49" spans="1:16" ht="21.75" customHeight="1">
      <c r="A49" s="30" t="s">
        <v>6</v>
      </c>
      <c r="B49" s="30" t="s">
        <v>7</v>
      </c>
      <c r="C49" s="30"/>
      <c r="D49" s="30" t="s">
        <v>8</v>
      </c>
      <c r="E49" s="30" t="s">
        <v>9</v>
      </c>
      <c r="F49" s="30"/>
      <c r="G49" s="30"/>
      <c r="H49" s="30" t="s">
        <v>10</v>
      </c>
      <c r="I49" s="30" t="s">
        <v>11</v>
      </c>
      <c r="J49" s="30"/>
      <c r="K49" s="30"/>
      <c r="L49" s="30"/>
      <c r="M49" s="30" t="s">
        <v>12</v>
      </c>
      <c r="N49" s="30"/>
      <c r="O49" s="30"/>
      <c r="P49" s="30"/>
    </row>
    <row r="50" spans="1:16" ht="21" customHeight="1">
      <c r="A50" s="30"/>
      <c r="B50" s="30"/>
      <c r="C50" s="30"/>
      <c r="D50" s="30"/>
      <c r="E50" s="6" t="s">
        <v>13</v>
      </c>
      <c r="F50" s="6" t="s">
        <v>14</v>
      </c>
      <c r="G50" s="6" t="s">
        <v>15</v>
      </c>
      <c r="H50" s="30"/>
      <c r="I50" s="6" t="s">
        <v>16</v>
      </c>
      <c r="J50" s="6" t="s">
        <v>17</v>
      </c>
      <c r="K50" s="6" t="s">
        <v>18</v>
      </c>
      <c r="L50" s="6" t="s">
        <v>19</v>
      </c>
      <c r="M50" s="6" t="s">
        <v>20</v>
      </c>
      <c r="N50" s="6" t="s">
        <v>21</v>
      </c>
      <c r="O50" s="6" t="s">
        <v>22</v>
      </c>
      <c r="P50" s="6" t="s">
        <v>23</v>
      </c>
    </row>
    <row r="51" spans="1:16" ht="11.25">
      <c r="A51" s="7">
        <v>1</v>
      </c>
      <c r="B51" s="27">
        <v>2</v>
      </c>
      <c r="C51" s="27"/>
      <c r="D51" s="7">
        <v>3</v>
      </c>
      <c r="E51" s="7">
        <v>4</v>
      </c>
      <c r="F51" s="7">
        <v>5</v>
      </c>
      <c r="G51" s="7">
        <v>6</v>
      </c>
      <c r="H51" s="7">
        <v>7</v>
      </c>
      <c r="I51" s="7">
        <v>8</v>
      </c>
      <c r="J51" s="7">
        <v>9</v>
      </c>
      <c r="K51" s="7">
        <v>10</v>
      </c>
      <c r="L51" s="7">
        <v>11</v>
      </c>
      <c r="M51" s="7">
        <v>12</v>
      </c>
      <c r="N51" s="7">
        <v>13</v>
      </c>
      <c r="O51" s="7">
        <v>14</v>
      </c>
      <c r="P51" s="7">
        <v>15</v>
      </c>
    </row>
    <row r="52" spans="1:16" ht="11.25">
      <c r="A52" s="25" t="s">
        <v>24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1.25" customHeight="1">
      <c r="A53" s="8">
        <v>96</v>
      </c>
      <c r="B53" s="24" t="s">
        <v>36</v>
      </c>
      <c r="C53" s="24"/>
      <c r="D53" s="8">
        <v>10</v>
      </c>
      <c r="E53" s="10">
        <v>0.03</v>
      </c>
      <c r="F53" s="10">
        <v>5.58</v>
      </c>
      <c r="G53" s="10">
        <v>0.06</v>
      </c>
      <c r="H53" s="10">
        <v>59.09</v>
      </c>
      <c r="I53" s="10"/>
      <c r="J53" s="10"/>
      <c r="K53" s="10">
        <v>0.06</v>
      </c>
      <c r="L53" s="10">
        <v>0.1</v>
      </c>
      <c r="M53" s="10">
        <v>1.33</v>
      </c>
      <c r="N53" s="10">
        <v>3.44</v>
      </c>
      <c r="O53" s="10">
        <v>0.4</v>
      </c>
      <c r="P53" s="10">
        <v>0.2</v>
      </c>
    </row>
    <row r="54" spans="1:16" ht="11.25" customHeight="1">
      <c r="A54" s="8">
        <v>452</v>
      </c>
      <c r="B54" s="26" t="s">
        <v>112</v>
      </c>
      <c r="C54" s="24"/>
      <c r="D54" s="17" t="s">
        <v>79</v>
      </c>
      <c r="E54" s="10">
        <f>9.83*100/75</f>
        <v>13.106666666666667</v>
      </c>
      <c r="F54" s="10">
        <v>11.56</v>
      </c>
      <c r="G54" s="10">
        <v>47.89</v>
      </c>
      <c r="H54" s="10">
        <v>181</v>
      </c>
      <c r="I54" s="10">
        <v>0.14</v>
      </c>
      <c r="J54" s="10">
        <v>0.51</v>
      </c>
      <c r="K54" s="10">
        <v>0.12</v>
      </c>
      <c r="L54" s="10"/>
      <c r="M54" s="10">
        <v>108.88</v>
      </c>
      <c r="N54" s="10">
        <v>298.82</v>
      </c>
      <c r="O54" s="10">
        <v>33.05</v>
      </c>
      <c r="P54" s="10">
        <v>1.65</v>
      </c>
    </row>
    <row r="55" spans="1:16" ht="11.25" customHeight="1">
      <c r="A55" s="8">
        <v>297</v>
      </c>
      <c r="B55" s="26" t="s">
        <v>110</v>
      </c>
      <c r="C55" s="24"/>
      <c r="D55" s="8">
        <v>180</v>
      </c>
      <c r="E55" s="10">
        <v>3.71</v>
      </c>
      <c r="F55" s="10">
        <v>4.51</v>
      </c>
      <c r="G55" s="10">
        <v>10.04</v>
      </c>
      <c r="H55" s="10">
        <v>200.16</v>
      </c>
      <c r="I55" s="10">
        <v>0.08</v>
      </c>
      <c r="J55" s="10"/>
      <c r="K55" s="10">
        <v>0.04</v>
      </c>
      <c r="L55" s="10"/>
      <c r="M55" s="10">
        <v>118.56</v>
      </c>
      <c r="N55" s="10">
        <v>98.21</v>
      </c>
      <c r="O55" s="10">
        <v>26.05</v>
      </c>
      <c r="P55" s="10">
        <v>1.55</v>
      </c>
    </row>
    <row r="56" spans="1:16" ht="11.25" customHeight="1">
      <c r="A56" s="19" t="s">
        <v>73</v>
      </c>
      <c r="B56" s="24" t="s">
        <v>25</v>
      </c>
      <c r="C56" s="24"/>
      <c r="D56" s="8">
        <v>50</v>
      </c>
      <c r="E56" s="10">
        <v>4.8</v>
      </c>
      <c r="F56" s="10">
        <v>1.4</v>
      </c>
      <c r="G56" s="10">
        <v>15.7</v>
      </c>
      <c r="H56" s="10">
        <v>159</v>
      </c>
      <c r="I56" s="10">
        <v>0.1</v>
      </c>
      <c r="J56" s="10"/>
      <c r="K56" s="10"/>
      <c r="L56" s="10"/>
      <c r="M56" s="10">
        <v>27</v>
      </c>
      <c r="N56" s="10">
        <v>21.1</v>
      </c>
      <c r="O56" s="10">
        <v>4</v>
      </c>
      <c r="P56" s="10">
        <v>0.3</v>
      </c>
    </row>
    <row r="57" spans="1:16" ht="11.25" customHeight="1">
      <c r="A57" s="8">
        <v>685.01</v>
      </c>
      <c r="B57" s="24" t="s">
        <v>38</v>
      </c>
      <c r="C57" s="24"/>
      <c r="D57" s="8">
        <v>200</v>
      </c>
      <c r="E57" s="10">
        <v>0.2</v>
      </c>
      <c r="F57" s="10"/>
      <c r="G57" s="10">
        <v>15</v>
      </c>
      <c r="H57" s="10">
        <v>58</v>
      </c>
      <c r="I57" s="10"/>
      <c r="J57" s="10">
        <v>0</v>
      </c>
      <c r="K57" s="10"/>
      <c r="L57" s="10"/>
      <c r="M57" s="10">
        <v>6</v>
      </c>
      <c r="N57" s="10">
        <v>0.4</v>
      </c>
      <c r="O57" s="10">
        <v>3</v>
      </c>
      <c r="P57" s="10">
        <v>0.4</v>
      </c>
    </row>
    <row r="58" spans="1:16" ht="11.25" customHeight="1">
      <c r="A58" s="19" t="s">
        <v>73</v>
      </c>
      <c r="B58" s="24" t="s">
        <v>39</v>
      </c>
      <c r="C58" s="24"/>
      <c r="D58" s="8">
        <v>100</v>
      </c>
      <c r="E58" s="10">
        <v>0.66</v>
      </c>
      <c r="F58" s="10"/>
      <c r="G58" s="10">
        <v>7.05</v>
      </c>
      <c r="H58" s="10">
        <v>21</v>
      </c>
      <c r="I58" s="10">
        <v>0.03</v>
      </c>
      <c r="J58" s="10">
        <v>17.07</v>
      </c>
      <c r="K58" s="10"/>
      <c r="L58" s="10">
        <v>0.2</v>
      </c>
      <c r="M58" s="10">
        <v>37.57</v>
      </c>
      <c r="N58" s="10">
        <v>27.83</v>
      </c>
      <c r="O58" s="10">
        <v>8.45</v>
      </c>
      <c r="P58" s="10">
        <v>0.16</v>
      </c>
    </row>
    <row r="59" spans="1:16" ht="11.25" customHeight="1">
      <c r="A59" s="10"/>
      <c r="B59" s="13" t="s">
        <v>64</v>
      </c>
      <c r="C59" s="9"/>
      <c r="D59" s="14"/>
      <c r="E59" s="16">
        <f>SUM(E53:E58)</f>
        <v>22.506666666666668</v>
      </c>
      <c r="F59" s="16">
        <f aca="true" t="shared" si="4" ref="F59:P59">SUM(F53:F58)</f>
        <v>23.049999999999997</v>
      </c>
      <c r="G59" s="16">
        <f t="shared" si="4"/>
        <v>95.74</v>
      </c>
      <c r="H59" s="16">
        <f t="shared" si="4"/>
        <v>678.25</v>
      </c>
      <c r="I59" s="16">
        <f t="shared" si="4"/>
        <v>0.3500000000000001</v>
      </c>
      <c r="J59" s="16">
        <f t="shared" si="4"/>
        <v>17.580000000000002</v>
      </c>
      <c r="K59" s="16">
        <f t="shared" si="4"/>
        <v>0.22</v>
      </c>
      <c r="L59" s="16">
        <f t="shared" si="4"/>
        <v>0.30000000000000004</v>
      </c>
      <c r="M59" s="16">
        <f t="shared" si="4"/>
        <v>299.34</v>
      </c>
      <c r="N59" s="16">
        <f t="shared" si="4"/>
        <v>449.79999999999995</v>
      </c>
      <c r="O59" s="16">
        <f t="shared" si="4"/>
        <v>74.95</v>
      </c>
      <c r="P59" s="16">
        <f t="shared" si="4"/>
        <v>4.26</v>
      </c>
    </row>
    <row r="60" spans="1:16" ht="11.25">
      <c r="A60" s="25" t="s">
        <v>28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35.25" customHeight="1">
      <c r="A61" s="19" t="s">
        <v>73</v>
      </c>
      <c r="B61" s="26" t="s">
        <v>105</v>
      </c>
      <c r="C61" s="24"/>
      <c r="D61" s="8">
        <v>100</v>
      </c>
      <c r="E61" s="10">
        <v>0.52</v>
      </c>
      <c r="F61" s="10"/>
      <c r="G61" s="10">
        <v>1.52</v>
      </c>
      <c r="H61" s="10">
        <v>7.9</v>
      </c>
      <c r="I61" s="10">
        <v>0.02</v>
      </c>
      <c r="J61" s="10">
        <v>1.98</v>
      </c>
      <c r="K61" s="10"/>
      <c r="L61" s="10"/>
      <c r="M61" s="10">
        <v>18.78</v>
      </c>
      <c r="N61" s="10">
        <v>76.22</v>
      </c>
      <c r="O61" s="10"/>
      <c r="P61" s="10">
        <v>0.26</v>
      </c>
    </row>
    <row r="62" spans="1:16" ht="11.25" customHeight="1">
      <c r="A62" s="8">
        <v>181.01</v>
      </c>
      <c r="B62" s="24" t="s">
        <v>40</v>
      </c>
      <c r="C62" s="24"/>
      <c r="D62" s="17" t="s">
        <v>66</v>
      </c>
      <c r="E62" s="10">
        <v>14.3</v>
      </c>
      <c r="F62" s="10">
        <v>4.98</v>
      </c>
      <c r="G62" s="10">
        <v>25.32</v>
      </c>
      <c r="H62" s="10">
        <v>152.76</v>
      </c>
      <c r="I62" s="10">
        <v>0.06</v>
      </c>
      <c r="J62" s="10">
        <v>6.85</v>
      </c>
      <c r="K62" s="10">
        <v>0.16</v>
      </c>
      <c r="L62" s="10"/>
      <c r="M62" s="10">
        <v>51.55</v>
      </c>
      <c r="N62" s="10">
        <v>192.97</v>
      </c>
      <c r="O62" s="10">
        <v>42.1</v>
      </c>
      <c r="P62" s="10">
        <v>2.56</v>
      </c>
    </row>
    <row r="63" spans="1:16" ht="11.25" customHeight="1">
      <c r="A63" s="8">
        <v>443.01</v>
      </c>
      <c r="B63" s="26" t="s">
        <v>115</v>
      </c>
      <c r="C63" s="24"/>
      <c r="D63" s="17" t="s">
        <v>72</v>
      </c>
      <c r="E63" s="10">
        <v>7.58</v>
      </c>
      <c r="F63" s="10">
        <v>20.88</v>
      </c>
      <c r="G63" s="10">
        <v>45.5</v>
      </c>
      <c r="H63" s="10">
        <v>388.9</v>
      </c>
      <c r="I63" s="10">
        <v>0.04</v>
      </c>
      <c r="J63" s="10">
        <v>0.6</v>
      </c>
      <c r="K63" s="10">
        <v>0.11</v>
      </c>
      <c r="L63" s="10"/>
      <c r="M63" s="10">
        <v>220.39</v>
      </c>
      <c r="N63" s="10">
        <v>284.82</v>
      </c>
      <c r="O63" s="10">
        <v>43.1</v>
      </c>
      <c r="P63" s="10">
        <v>1.76</v>
      </c>
    </row>
    <row r="64" spans="1:16" ht="11.25" customHeight="1">
      <c r="A64" s="19" t="s">
        <v>73</v>
      </c>
      <c r="B64" s="24" t="s">
        <v>25</v>
      </c>
      <c r="C64" s="24"/>
      <c r="D64" s="8">
        <v>70</v>
      </c>
      <c r="E64" s="10">
        <v>4.4</v>
      </c>
      <c r="F64" s="10">
        <v>3.2</v>
      </c>
      <c r="G64" s="10">
        <v>21.8</v>
      </c>
      <c r="H64" s="10">
        <v>189.2</v>
      </c>
      <c r="I64" s="10">
        <v>0.16</v>
      </c>
      <c r="J64" s="10"/>
      <c r="K64" s="10"/>
      <c r="L64" s="10"/>
      <c r="M64" s="10">
        <v>72</v>
      </c>
      <c r="N64" s="10">
        <v>4.6</v>
      </c>
      <c r="O64" s="10">
        <v>8.66</v>
      </c>
      <c r="P64" s="10">
        <v>0.8</v>
      </c>
    </row>
    <row r="65" spans="1:16" ht="11.25" customHeight="1">
      <c r="A65" s="19" t="s">
        <v>73</v>
      </c>
      <c r="B65" s="24" t="s">
        <v>26</v>
      </c>
      <c r="C65" s="24"/>
      <c r="D65" s="8">
        <v>75</v>
      </c>
      <c r="E65" s="10">
        <v>4.5</v>
      </c>
      <c r="F65" s="10">
        <v>3.12</v>
      </c>
      <c r="G65" s="10">
        <v>18.8</v>
      </c>
      <c r="H65" s="10">
        <v>125.3</v>
      </c>
      <c r="I65" s="10">
        <v>0.18</v>
      </c>
      <c r="J65" s="10"/>
      <c r="K65" s="10"/>
      <c r="L65" s="10"/>
      <c r="M65" s="10">
        <v>41.39</v>
      </c>
      <c r="N65" s="10">
        <v>9.07</v>
      </c>
      <c r="O65" s="10">
        <v>1.41</v>
      </c>
      <c r="P65" s="10">
        <v>0.28</v>
      </c>
    </row>
    <row r="66" spans="1:16" ht="11.25" customHeight="1">
      <c r="A66" s="8">
        <v>639.01</v>
      </c>
      <c r="B66" s="26" t="s">
        <v>116</v>
      </c>
      <c r="C66" s="24"/>
      <c r="D66" s="8">
        <v>200</v>
      </c>
      <c r="E66" s="10">
        <v>0.19</v>
      </c>
      <c r="F66" s="10"/>
      <c r="G66" s="10">
        <v>21.09</v>
      </c>
      <c r="H66" s="10">
        <v>85.47</v>
      </c>
      <c r="I66" s="10">
        <v>0.03</v>
      </c>
      <c r="J66" s="10">
        <v>15.06</v>
      </c>
      <c r="K66" s="10">
        <v>0.05</v>
      </c>
      <c r="L66" s="10"/>
      <c r="M66" s="10">
        <v>15.91</v>
      </c>
      <c r="N66" s="10">
        <v>62.3</v>
      </c>
      <c r="O66" s="10">
        <v>9.7</v>
      </c>
      <c r="P66" s="10">
        <v>0.29</v>
      </c>
    </row>
    <row r="67" spans="1:16" ht="11.25" customHeight="1">
      <c r="A67" s="10"/>
      <c r="B67" s="13" t="s">
        <v>64</v>
      </c>
      <c r="C67" s="9"/>
      <c r="D67" s="14"/>
      <c r="E67" s="16">
        <f>SUM(E61:E66)</f>
        <v>31.49</v>
      </c>
      <c r="F67" s="16">
        <f aca="true" t="shared" si="5" ref="F67:P67">SUM(F61:F66)</f>
        <v>32.18</v>
      </c>
      <c r="G67" s="16">
        <f t="shared" si="5"/>
        <v>134.03</v>
      </c>
      <c r="H67" s="16">
        <f t="shared" si="5"/>
        <v>949.53</v>
      </c>
      <c r="I67" s="16">
        <f t="shared" si="5"/>
        <v>0.49</v>
      </c>
      <c r="J67" s="16">
        <f t="shared" si="5"/>
        <v>24.490000000000002</v>
      </c>
      <c r="K67" s="16">
        <f t="shared" si="5"/>
        <v>0.32</v>
      </c>
      <c r="L67" s="16">
        <f t="shared" si="5"/>
        <v>0</v>
      </c>
      <c r="M67" s="16">
        <f t="shared" si="5"/>
        <v>420.02</v>
      </c>
      <c r="N67" s="16">
        <f t="shared" si="5"/>
        <v>629.98</v>
      </c>
      <c r="O67" s="16">
        <f t="shared" si="5"/>
        <v>104.97</v>
      </c>
      <c r="P67" s="16">
        <f t="shared" si="5"/>
        <v>5.95</v>
      </c>
    </row>
    <row r="68" spans="1:16" ht="11.25">
      <c r="A68" s="25" t="s">
        <v>33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1.25" customHeight="1">
      <c r="A69" s="20" t="s">
        <v>73</v>
      </c>
      <c r="B69" s="26" t="s">
        <v>120</v>
      </c>
      <c r="C69" s="24"/>
      <c r="D69" s="8">
        <v>50</v>
      </c>
      <c r="E69" s="10">
        <v>3.9749999999999996</v>
      </c>
      <c r="F69" s="10">
        <v>4.035</v>
      </c>
      <c r="G69" s="10">
        <v>40.035000000000004</v>
      </c>
      <c r="H69" s="10">
        <v>223.965</v>
      </c>
      <c r="I69" s="10">
        <v>0.10500000000000001</v>
      </c>
      <c r="J69" s="10">
        <v>10.47</v>
      </c>
      <c r="K69" s="10">
        <v>0</v>
      </c>
      <c r="L69" s="10">
        <v>0</v>
      </c>
      <c r="M69" s="10">
        <v>6.75</v>
      </c>
      <c r="N69" s="10">
        <v>30.075000000000003</v>
      </c>
      <c r="O69" s="10">
        <v>14.97</v>
      </c>
      <c r="P69" s="10">
        <v>1.065</v>
      </c>
    </row>
    <row r="70" spans="1:16" ht="11.25" customHeight="1">
      <c r="A70" s="20" t="s">
        <v>73</v>
      </c>
      <c r="B70" s="26" t="s">
        <v>80</v>
      </c>
      <c r="C70" s="24"/>
      <c r="D70" s="8">
        <v>200</v>
      </c>
      <c r="E70" s="10">
        <v>9.600000000000001</v>
      </c>
      <c r="F70" s="10">
        <v>9.75</v>
      </c>
      <c r="G70" s="10">
        <v>17.4</v>
      </c>
      <c r="H70" s="10">
        <v>183</v>
      </c>
      <c r="I70" s="10">
        <v>0.09</v>
      </c>
      <c r="J70" s="10">
        <v>0</v>
      </c>
      <c r="K70" s="10">
        <v>0.135</v>
      </c>
      <c r="L70" s="10">
        <v>0</v>
      </c>
      <c r="M70" s="10">
        <v>174</v>
      </c>
      <c r="N70" s="10">
        <v>240</v>
      </c>
      <c r="O70" s="10">
        <v>30</v>
      </c>
      <c r="P70" s="10">
        <v>1.47</v>
      </c>
    </row>
    <row r="71" spans="1:16" ht="11.25" customHeight="1">
      <c r="A71" s="11"/>
      <c r="B71" s="13" t="s">
        <v>64</v>
      </c>
      <c r="C71" s="9"/>
      <c r="D71" s="14"/>
      <c r="E71" s="16">
        <f>SUM(E69:E70)</f>
        <v>13.575000000000001</v>
      </c>
      <c r="F71" s="16">
        <f aca="true" t="shared" si="6" ref="F71:P71">SUM(F69:F70)</f>
        <v>13.785</v>
      </c>
      <c r="G71" s="16">
        <f t="shared" si="6"/>
        <v>57.435</v>
      </c>
      <c r="H71" s="16">
        <f t="shared" si="6"/>
        <v>406.96500000000003</v>
      </c>
      <c r="I71" s="16">
        <f t="shared" si="6"/>
        <v>0.195</v>
      </c>
      <c r="J71" s="16">
        <f t="shared" si="6"/>
        <v>10.47</v>
      </c>
      <c r="K71" s="16">
        <f t="shared" si="6"/>
        <v>0.135</v>
      </c>
      <c r="L71" s="16">
        <f t="shared" si="6"/>
        <v>0</v>
      </c>
      <c r="M71" s="16">
        <f t="shared" si="6"/>
        <v>180.75</v>
      </c>
      <c r="N71" s="16">
        <f t="shared" si="6"/>
        <v>270.075</v>
      </c>
      <c r="O71" s="16">
        <f t="shared" si="6"/>
        <v>44.97</v>
      </c>
      <c r="P71" s="16">
        <f t="shared" si="6"/>
        <v>2.535</v>
      </c>
    </row>
    <row r="72" spans="1:16" ht="11.25" customHeight="1">
      <c r="A72" s="11"/>
      <c r="B72" s="13" t="s">
        <v>65</v>
      </c>
      <c r="C72" s="9"/>
      <c r="D72" s="14"/>
      <c r="E72" s="16">
        <f>E59+E67+E71</f>
        <v>67.57166666666667</v>
      </c>
      <c r="F72" s="16">
        <f aca="true" t="shared" si="7" ref="F72:P72">F59+F67+F71</f>
        <v>69.015</v>
      </c>
      <c r="G72" s="16">
        <f t="shared" si="7"/>
        <v>287.205</v>
      </c>
      <c r="H72" s="16">
        <f t="shared" si="7"/>
        <v>2034.745</v>
      </c>
      <c r="I72" s="16">
        <f t="shared" si="7"/>
        <v>1.0350000000000001</v>
      </c>
      <c r="J72" s="16">
        <f t="shared" si="7"/>
        <v>52.540000000000006</v>
      </c>
      <c r="K72" s="16">
        <f t="shared" si="7"/>
        <v>0.675</v>
      </c>
      <c r="L72" s="16">
        <f t="shared" si="7"/>
        <v>0.30000000000000004</v>
      </c>
      <c r="M72" s="16">
        <f t="shared" si="7"/>
        <v>900.1099999999999</v>
      </c>
      <c r="N72" s="16">
        <f t="shared" si="7"/>
        <v>1349.855</v>
      </c>
      <c r="O72" s="16">
        <f t="shared" si="7"/>
        <v>224.89000000000001</v>
      </c>
      <c r="P72" s="16">
        <f t="shared" si="7"/>
        <v>12.745000000000001</v>
      </c>
    </row>
    <row r="73" spans="1:16" s="1" customFormat="1" ht="11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ht="11.25">
      <c r="P74" s="3" t="s">
        <v>0</v>
      </c>
    </row>
    <row r="75" spans="1:16" ht="11.25">
      <c r="A75" s="29" t="s">
        <v>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7" spans="2:3" ht="11.25">
      <c r="B77" s="4" t="s">
        <v>1</v>
      </c>
      <c r="C77" s="5">
        <v>3</v>
      </c>
    </row>
    <row r="78" s="1" customFormat="1" ht="5.25" customHeight="1"/>
    <row r="79" spans="2:3" ht="11.25">
      <c r="B79" s="4" t="s">
        <v>2</v>
      </c>
      <c r="C79" s="5">
        <v>1</v>
      </c>
    </row>
    <row r="80" s="1" customFormat="1" ht="5.25" customHeight="1"/>
    <row r="81" spans="2:3" ht="11.25">
      <c r="B81" s="4" t="s">
        <v>3</v>
      </c>
      <c r="C81" s="23" t="s">
        <v>102</v>
      </c>
    </row>
    <row r="82" s="1" customFormat="1" ht="5.25" customHeight="1"/>
    <row r="83" spans="2:3" ht="11.25">
      <c r="B83" s="4" t="s">
        <v>4</v>
      </c>
      <c r="C83" s="23" t="s">
        <v>5</v>
      </c>
    </row>
    <row r="85" spans="1:16" ht="21.75" customHeight="1">
      <c r="A85" s="30" t="s">
        <v>6</v>
      </c>
      <c r="B85" s="30" t="s">
        <v>7</v>
      </c>
      <c r="C85" s="30"/>
      <c r="D85" s="30" t="s">
        <v>8</v>
      </c>
      <c r="E85" s="30" t="s">
        <v>9</v>
      </c>
      <c r="F85" s="30"/>
      <c r="G85" s="30"/>
      <c r="H85" s="30" t="s">
        <v>10</v>
      </c>
      <c r="I85" s="30" t="s">
        <v>11</v>
      </c>
      <c r="J85" s="30"/>
      <c r="K85" s="30"/>
      <c r="L85" s="30"/>
      <c r="M85" s="30" t="s">
        <v>12</v>
      </c>
      <c r="N85" s="30"/>
      <c r="O85" s="30"/>
      <c r="P85" s="30"/>
    </row>
    <row r="86" spans="1:16" ht="21" customHeight="1">
      <c r="A86" s="30"/>
      <c r="B86" s="30"/>
      <c r="C86" s="30"/>
      <c r="D86" s="30"/>
      <c r="E86" s="6" t="s">
        <v>13</v>
      </c>
      <c r="F86" s="6" t="s">
        <v>14</v>
      </c>
      <c r="G86" s="6" t="s">
        <v>15</v>
      </c>
      <c r="H86" s="30"/>
      <c r="I86" s="6" t="s">
        <v>16</v>
      </c>
      <c r="J86" s="6" t="s">
        <v>17</v>
      </c>
      <c r="K86" s="6" t="s">
        <v>18</v>
      </c>
      <c r="L86" s="6" t="s">
        <v>19</v>
      </c>
      <c r="M86" s="6" t="s">
        <v>20</v>
      </c>
      <c r="N86" s="6" t="s">
        <v>21</v>
      </c>
      <c r="O86" s="6" t="s">
        <v>22</v>
      </c>
      <c r="P86" s="6" t="s">
        <v>23</v>
      </c>
    </row>
    <row r="87" spans="1:16" ht="11.25">
      <c r="A87" s="7">
        <v>1</v>
      </c>
      <c r="B87" s="27">
        <v>2</v>
      </c>
      <c r="C87" s="27"/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  <c r="O87" s="7">
        <v>14</v>
      </c>
      <c r="P87" s="7">
        <v>15</v>
      </c>
    </row>
    <row r="88" spans="1:16" ht="11.25">
      <c r="A88" s="25" t="s">
        <v>24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33.75" customHeight="1">
      <c r="A89" s="20" t="s">
        <v>73</v>
      </c>
      <c r="B89" s="26" t="s">
        <v>103</v>
      </c>
      <c r="C89" s="24"/>
      <c r="D89" s="8">
        <v>100</v>
      </c>
      <c r="E89" s="10">
        <v>3.1</v>
      </c>
      <c r="F89" s="10">
        <v>0.2</v>
      </c>
      <c r="G89" s="10">
        <v>16.5</v>
      </c>
      <c r="H89" s="10">
        <v>124</v>
      </c>
      <c r="I89" s="10">
        <v>0.1</v>
      </c>
      <c r="J89" s="10">
        <v>5.6</v>
      </c>
      <c r="K89" s="10">
        <v>0.14</v>
      </c>
      <c r="L89" s="10"/>
      <c r="M89" s="10">
        <v>46</v>
      </c>
      <c r="N89" s="10">
        <v>62</v>
      </c>
      <c r="O89" s="10">
        <v>28</v>
      </c>
      <c r="P89" s="10">
        <v>0.9</v>
      </c>
    </row>
    <row r="90" spans="1:16" ht="11.25" customHeight="1">
      <c r="A90" s="8">
        <v>340</v>
      </c>
      <c r="B90" s="24" t="s">
        <v>42</v>
      </c>
      <c r="C90" s="24"/>
      <c r="D90" s="8">
        <v>200</v>
      </c>
      <c r="E90" s="10">
        <v>12.67</v>
      </c>
      <c r="F90" s="10">
        <v>21.39</v>
      </c>
      <c r="G90" s="10">
        <v>25.93</v>
      </c>
      <c r="H90" s="10">
        <v>258.23</v>
      </c>
      <c r="I90" s="10">
        <v>0.11</v>
      </c>
      <c r="J90" s="10">
        <v>0.7</v>
      </c>
      <c r="K90" s="10">
        <v>0.04</v>
      </c>
      <c r="L90" s="10"/>
      <c r="M90" s="10">
        <v>215.9</v>
      </c>
      <c r="N90" s="10">
        <v>349.1</v>
      </c>
      <c r="O90" s="10">
        <v>42.96</v>
      </c>
      <c r="P90" s="10">
        <v>2.6</v>
      </c>
    </row>
    <row r="91" spans="1:16" ht="11.25" customHeight="1">
      <c r="A91" s="19" t="s">
        <v>73</v>
      </c>
      <c r="B91" s="24" t="s">
        <v>25</v>
      </c>
      <c r="C91" s="24"/>
      <c r="D91" s="8">
        <v>50</v>
      </c>
      <c r="E91" s="10">
        <v>4.8</v>
      </c>
      <c r="F91" s="10">
        <v>1.4</v>
      </c>
      <c r="G91" s="10">
        <v>15.7</v>
      </c>
      <c r="H91" s="10">
        <v>159</v>
      </c>
      <c r="I91" s="10">
        <v>0.1</v>
      </c>
      <c r="J91" s="10"/>
      <c r="K91" s="10"/>
      <c r="L91" s="10"/>
      <c r="M91" s="10">
        <v>27</v>
      </c>
      <c r="N91" s="10">
        <v>21.1</v>
      </c>
      <c r="O91" s="10">
        <v>4</v>
      </c>
      <c r="P91" s="10">
        <v>0.3</v>
      </c>
    </row>
    <row r="92" spans="1:16" ht="11.25" customHeight="1">
      <c r="A92" s="8">
        <v>686</v>
      </c>
      <c r="B92" s="26" t="s">
        <v>117</v>
      </c>
      <c r="C92" s="24"/>
      <c r="D92" s="8">
        <v>200</v>
      </c>
      <c r="E92" s="10">
        <v>0.44</v>
      </c>
      <c r="F92" s="10"/>
      <c r="G92" s="10">
        <v>15.2</v>
      </c>
      <c r="H92" s="10">
        <v>46.03</v>
      </c>
      <c r="I92" s="10"/>
      <c r="J92" s="10">
        <v>3.06</v>
      </c>
      <c r="K92" s="10"/>
      <c r="L92" s="10"/>
      <c r="M92" s="10">
        <v>3.09</v>
      </c>
      <c r="N92" s="10">
        <v>2.78</v>
      </c>
      <c r="O92" s="10">
        <v>0.05</v>
      </c>
      <c r="P92" s="10">
        <v>0</v>
      </c>
    </row>
    <row r="93" spans="1:16" ht="11.25" customHeight="1">
      <c r="A93" s="20" t="s">
        <v>73</v>
      </c>
      <c r="B93" s="26" t="s">
        <v>81</v>
      </c>
      <c r="C93" s="24"/>
      <c r="D93" s="8">
        <v>100</v>
      </c>
      <c r="E93" s="10">
        <v>1.5</v>
      </c>
      <c r="F93" s="10"/>
      <c r="G93" s="10">
        <v>22.4</v>
      </c>
      <c r="H93" s="10">
        <v>91</v>
      </c>
      <c r="I93" s="10">
        <v>0.05</v>
      </c>
      <c r="J93" s="10">
        <v>8.13</v>
      </c>
      <c r="K93" s="10">
        <v>0.04</v>
      </c>
      <c r="L93" s="10">
        <v>0.4</v>
      </c>
      <c r="M93" s="10">
        <v>8</v>
      </c>
      <c r="N93" s="10">
        <v>15</v>
      </c>
      <c r="O93" s="10"/>
      <c r="P93" s="10">
        <v>0.44</v>
      </c>
    </row>
    <row r="94" spans="1:16" ht="11.25" customHeight="1">
      <c r="A94" s="10"/>
      <c r="B94" s="13" t="s">
        <v>64</v>
      </c>
      <c r="C94" s="9"/>
      <c r="D94" s="8"/>
      <c r="E94" s="16">
        <f>SUM(E89:E93)</f>
        <v>22.51</v>
      </c>
      <c r="F94" s="16">
        <f aca="true" t="shared" si="8" ref="F94:P94">SUM(F89:F93)</f>
        <v>22.99</v>
      </c>
      <c r="G94" s="16">
        <f t="shared" si="8"/>
        <v>95.72999999999999</v>
      </c>
      <c r="H94" s="16">
        <f t="shared" si="8"/>
        <v>678.26</v>
      </c>
      <c r="I94" s="16">
        <f t="shared" si="8"/>
        <v>0.36000000000000004</v>
      </c>
      <c r="J94" s="16">
        <f t="shared" si="8"/>
        <v>17.490000000000002</v>
      </c>
      <c r="K94" s="16">
        <f t="shared" si="8"/>
        <v>0.22000000000000003</v>
      </c>
      <c r="L94" s="16">
        <f t="shared" si="8"/>
        <v>0.4</v>
      </c>
      <c r="M94" s="16">
        <f t="shared" si="8"/>
        <v>299.98999999999995</v>
      </c>
      <c r="N94" s="16">
        <f t="shared" si="8"/>
        <v>449.98</v>
      </c>
      <c r="O94" s="16">
        <f t="shared" si="8"/>
        <v>75.01</v>
      </c>
      <c r="P94" s="16">
        <f t="shared" si="8"/>
        <v>4.24</v>
      </c>
    </row>
    <row r="95" spans="1:16" ht="11.25">
      <c r="A95" s="25" t="s">
        <v>28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25.5" customHeight="1">
      <c r="A96" s="19">
        <v>78</v>
      </c>
      <c r="B96" s="26" t="s">
        <v>107</v>
      </c>
      <c r="C96" s="24"/>
      <c r="D96" s="8">
        <v>100</v>
      </c>
      <c r="E96" s="10">
        <v>0.52</v>
      </c>
      <c r="F96" s="10">
        <v>1.8</v>
      </c>
      <c r="G96" s="10">
        <v>1.52</v>
      </c>
      <c r="H96" s="10">
        <v>7.9</v>
      </c>
      <c r="I96" s="10">
        <v>0.02</v>
      </c>
      <c r="J96" s="10">
        <v>1.98</v>
      </c>
      <c r="K96" s="10"/>
      <c r="L96" s="10"/>
      <c r="M96" s="10">
        <v>18.78</v>
      </c>
      <c r="N96" s="10">
        <v>76.22</v>
      </c>
      <c r="O96" s="10">
        <v>26.57</v>
      </c>
      <c r="P96" s="10">
        <v>0.26</v>
      </c>
    </row>
    <row r="97" spans="1:16" ht="21.75" customHeight="1">
      <c r="A97" s="8">
        <v>124.01</v>
      </c>
      <c r="B97" s="24" t="s">
        <v>43</v>
      </c>
      <c r="C97" s="24"/>
      <c r="D97" s="8">
        <v>250</v>
      </c>
      <c r="E97" s="10">
        <v>1.67</v>
      </c>
      <c r="F97" s="10">
        <v>11.04</v>
      </c>
      <c r="G97" s="10">
        <v>13.79</v>
      </c>
      <c r="H97" s="10">
        <v>81.3</v>
      </c>
      <c r="I97" s="20">
        <v>0.02</v>
      </c>
      <c r="J97" s="10">
        <v>0.79</v>
      </c>
      <c r="K97" s="10"/>
      <c r="L97" s="10"/>
      <c r="M97" s="10">
        <v>48.71</v>
      </c>
      <c r="N97" s="10">
        <v>136</v>
      </c>
      <c r="O97" s="10">
        <v>16.64</v>
      </c>
      <c r="P97" s="10">
        <v>0.49</v>
      </c>
    </row>
    <row r="98" spans="1:16" ht="21.75" customHeight="1">
      <c r="A98" s="8">
        <v>374.01</v>
      </c>
      <c r="B98" s="26" t="s">
        <v>82</v>
      </c>
      <c r="C98" s="24"/>
      <c r="D98" s="17" t="s">
        <v>71</v>
      </c>
      <c r="E98" s="10">
        <v>15.2</v>
      </c>
      <c r="F98" s="10">
        <v>9.5</v>
      </c>
      <c r="G98" s="10">
        <v>17.55</v>
      </c>
      <c r="H98" s="10">
        <v>235.03</v>
      </c>
      <c r="I98" s="10">
        <v>0.02</v>
      </c>
      <c r="J98" s="10">
        <v>1.31</v>
      </c>
      <c r="K98" s="10">
        <v>0.18</v>
      </c>
      <c r="L98" s="10"/>
      <c r="M98" s="10">
        <v>208.47</v>
      </c>
      <c r="N98" s="10">
        <v>272.39</v>
      </c>
      <c r="O98" s="10">
        <v>34.3</v>
      </c>
      <c r="P98" s="10">
        <v>2.53</v>
      </c>
    </row>
    <row r="99" spans="1:16" ht="11.25" customHeight="1">
      <c r="A99" s="8">
        <v>511</v>
      </c>
      <c r="B99" s="24" t="s">
        <v>44</v>
      </c>
      <c r="C99" s="24"/>
      <c r="D99" s="8">
        <v>180</v>
      </c>
      <c r="E99" s="10">
        <v>4.5</v>
      </c>
      <c r="F99" s="10">
        <v>3.55</v>
      </c>
      <c r="G99" s="10">
        <v>36.3</v>
      </c>
      <c r="H99" s="10">
        <v>213</v>
      </c>
      <c r="I99" s="10">
        <v>0.08</v>
      </c>
      <c r="J99" s="10"/>
      <c r="K99" s="10">
        <v>0.017</v>
      </c>
      <c r="L99" s="10">
        <v>0.3</v>
      </c>
      <c r="M99" s="10">
        <v>18.3</v>
      </c>
      <c r="N99" s="10">
        <v>69.4</v>
      </c>
      <c r="O99" s="10">
        <v>7.7</v>
      </c>
      <c r="P99" s="10">
        <v>1.3</v>
      </c>
    </row>
    <row r="100" spans="1:16" ht="11.25" customHeight="1">
      <c r="A100" s="19" t="s">
        <v>73</v>
      </c>
      <c r="B100" s="24" t="s">
        <v>25</v>
      </c>
      <c r="C100" s="24"/>
      <c r="D100" s="8">
        <v>70</v>
      </c>
      <c r="E100" s="10">
        <v>4.4</v>
      </c>
      <c r="F100" s="10">
        <v>3.2</v>
      </c>
      <c r="G100" s="10">
        <v>21.8</v>
      </c>
      <c r="H100" s="10">
        <v>189.2</v>
      </c>
      <c r="I100" s="10">
        <v>0.16</v>
      </c>
      <c r="J100" s="10"/>
      <c r="K100" s="10"/>
      <c r="L100" s="10"/>
      <c r="M100" s="10">
        <v>72</v>
      </c>
      <c r="N100" s="10">
        <v>4.6</v>
      </c>
      <c r="O100" s="10">
        <v>8.66</v>
      </c>
      <c r="P100" s="10">
        <v>0.8</v>
      </c>
    </row>
    <row r="101" spans="1:16" ht="11.25" customHeight="1">
      <c r="A101" s="19" t="s">
        <v>73</v>
      </c>
      <c r="B101" s="24" t="s">
        <v>26</v>
      </c>
      <c r="C101" s="24"/>
      <c r="D101" s="8">
        <v>75</v>
      </c>
      <c r="E101" s="10">
        <v>4.5</v>
      </c>
      <c r="F101" s="10">
        <v>3.12</v>
      </c>
      <c r="G101" s="10">
        <v>18.8</v>
      </c>
      <c r="H101" s="10">
        <v>125.3</v>
      </c>
      <c r="I101" s="10">
        <v>0.18</v>
      </c>
      <c r="J101" s="10"/>
      <c r="K101" s="10"/>
      <c r="L101" s="10"/>
      <c r="M101" s="10">
        <v>41.39</v>
      </c>
      <c r="N101" s="10">
        <v>9.07</v>
      </c>
      <c r="O101" s="10">
        <v>1.41</v>
      </c>
      <c r="P101" s="10">
        <v>0.28</v>
      </c>
    </row>
    <row r="102" spans="1:16" ht="11.25" customHeight="1">
      <c r="A102" s="8">
        <v>639</v>
      </c>
      <c r="B102" s="24" t="s">
        <v>45</v>
      </c>
      <c r="C102" s="24"/>
      <c r="D102" s="8">
        <v>200</v>
      </c>
      <c r="E102" s="10">
        <v>0.7</v>
      </c>
      <c r="F102" s="10"/>
      <c r="G102" s="10">
        <v>24.3</v>
      </c>
      <c r="H102" s="10">
        <v>97.8</v>
      </c>
      <c r="I102" s="10"/>
      <c r="J102" s="10">
        <v>20.44</v>
      </c>
      <c r="K102" s="10">
        <v>0.12</v>
      </c>
      <c r="L102" s="10"/>
      <c r="M102" s="10">
        <v>12.4</v>
      </c>
      <c r="N102" s="10">
        <v>62.3</v>
      </c>
      <c r="O102" s="10">
        <v>9.7</v>
      </c>
      <c r="P102" s="10">
        <v>0.3</v>
      </c>
    </row>
    <row r="103" spans="1:16" ht="11.25" customHeight="1">
      <c r="A103" s="10"/>
      <c r="B103" s="13" t="s">
        <v>64</v>
      </c>
      <c r="C103" s="9"/>
      <c r="D103" s="8"/>
      <c r="E103" s="16">
        <f>SUM(E96:E102)</f>
        <v>31.49</v>
      </c>
      <c r="F103" s="16">
        <f aca="true" t="shared" si="9" ref="F103:P103">SUM(F96:F102)</f>
        <v>32.21</v>
      </c>
      <c r="G103" s="16">
        <f t="shared" si="9"/>
        <v>134.06</v>
      </c>
      <c r="H103" s="16">
        <f t="shared" si="9"/>
        <v>949.53</v>
      </c>
      <c r="I103" s="16">
        <f t="shared" si="9"/>
        <v>0.48000000000000004</v>
      </c>
      <c r="J103" s="16">
        <f t="shared" si="9"/>
        <v>24.520000000000003</v>
      </c>
      <c r="K103" s="16">
        <f>SUM(K96:K102)</f>
        <v>0.317</v>
      </c>
      <c r="L103" s="16">
        <f t="shared" si="9"/>
        <v>0.3</v>
      </c>
      <c r="M103" s="16">
        <f t="shared" si="9"/>
        <v>420.05</v>
      </c>
      <c r="N103" s="16">
        <f t="shared" si="9"/>
        <v>629.98</v>
      </c>
      <c r="O103" s="16">
        <f t="shared" si="9"/>
        <v>104.97999999999999</v>
      </c>
      <c r="P103" s="16">
        <f t="shared" si="9"/>
        <v>5.96</v>
      </c>
    </row>
    <row r="104" spans="1:16" ht="11.25">
      <c r="A104" s="25" t="s">
        <v>33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1.25" customHeight="1">
      <c r="A105" s="8">
        <v>806.01</v>
      </c>
      <c r="B105" s="24" t="s">
        <v>54</v>
      </c>
      <c r="C105" s="24"/>
      <c r="D105" s="8">
        <v>50</v>
      </c>
      <c r="E105" s="10">
        <v>4.545</v>
      </c>
      <c r="F105" s="10">
        <v>10.785</v>
      </c>
      <c r="G105" s="10">
        <v>45.464999999999996</v>
      </c>
      <c r="H105" s="10">
        <v>286.96500000000003</v>
      </c>
      <c r="I105" s="10">
        <v>0.09</v>
      </c>
      <c r="J105" s="10">
        <v>0.315</v>
      </c>
      <c r="K105" s="10">
        <v>0</v>
      </c>
      <c r="L105" s="10">
        <v>0</v>
      </c>
      <c r="M105" s="10">
        <v>20.25</v>
      </c>
      <c r="N105" s="10">
        <v>135.04500000000002</v>
      </c>
      <c r="O105" s="10">
        <v>24.03</v>
      </c>
      <c r="P105" s="10">
        <v>1.2449999999999999</v>
      </c>
    </row>
    <row r="106" spans="1:16" ht="11.25" customHeight="1">
      <c r="A106" s="20" t="s">
        <v>73</v>
      </c>
      <c r="B106" s="26" t="s">
        <v>121</v>
      </c>
      <c r="C106" s="24"/>
      <c r="D106" s="8">
        <v>200</v>
      </c>
      <c r="E106" s="10">
        <v>8.9</v>
      </c>
      <c r="F106" s="10">
        <v>3</v>
      </c>
      <c r="G106" s="10">
        <v>12</v>
      </c>
      <c r="H106" s="10">
        <v>120.15</v>
      </c>
      <c r="I106" s="10">
        <v>0.12</v>
      </c>
      <c r="J106" s="10">
        <v>11.95</v>
      </c>
      <c r="K106" s="10">
        <v>0.12</v>
      </c>
      <c r="L106" s="10">
        <v>0</v>
      </c>
      <c r="M106" s="10">
        <v>159.2</v>
      </c>
      <c r="N106" s="10">
        <v>134.4</v>
      </c>
      <c r="O106" s="10">
        <v>21</v>
      </c>
      <c r="P106" s="10">
        <v>1.32</v>
      </c>
    </row>
    <row r="107" spans="1:16" ht="11.25" customHeight="1">
      <c r="A107" s="11"/>
      <c r="B107" s="13" t="s">
        <v>64</v>
      </c>
      <c r="C107" s="9"/>
      <c r="D107" s="8"/>
      <c r="E107" s="16">
        <f>SUM(E105:E106)</f>
        <v>13.445</v>
      </c>
      <c r="F107" s="16">
        <f aca="true" t="shared" si="10" ref="F107:P107">SUM(F105:F106)</f>
        <v>13.785</v>
      </c>
      <c r="G107" s="16">
        <f t="shared" si="10"/>
        <v>57.464999999999996</v>
      </c>
      <c r="H107" s="16">
        <f>SUM(H105:H106)</f>
        <v>407.115</v>
      </c>
      <c r="I107" s="16">
        <f t="shared" si="10"/>
        <v>0.21</v>
      </c>
      <c r="J107" s="16">
        <f t="shared" si="10"/>
        <v>12.264999999999999</v>
      </c>
      <c r="K107" s="16">
        <f t="shared" si="10"/>
        <v>0.12</v>
      </c>
      <c r="L107" s="16">
        <f t="shared" si="10"/>
        <v>0</v>
      </c>
      <c r="M107" s="16">
        <f t="shared" si="10"/>
        <v>179.45</v>
      </c>
      <c r="N107" s="16">
        <f t="shared" si="10"/>
        <v>269.44500000000005</v>
      </c>
      <c r="O107" s="16">
        <f t="shared" si="10"/>
        <v>45.03</v>
      </c>
      <c r="P107" s="16">
        <f t="shared" si="10"/>
        <v>2.565</v>
      </c>
    </row>
    <row r="108" spans="1:16" ht="11.25" customHeight="1">
      <c r="A108" s="11"/>
      <c r="B108" s="13" t="s">
        <v>65</v>
      </c>
      <c r="C108" s="9"/>
      <c r="D108" s="8"/>
      <c r="E108" s="16">
        <f>E94+E103+E107</f>
        <v>67.445</v>
      </c>
      <c r="F108" s="16">
        <f aca="true" t="shared" si="11" ref="F108:P108">F94+F103+F107</f>
        <v>68.985</v>
      </c>
      <c r="G108" s="16">
        <f t="shared" si="11"/>
        <v>287.255</v>
      </c>
      <c r="H108" s="16">
        <f t="shared" si="11"/>
        <v>2034.905</v>
      </c>
      <c r="I108" s="16">
        <f t="shared" si="11"/>
        <v>1.05</v>
      </c>
      <c r="J108" s="16">
        <f t="shared" si="11"/>
        <v>54.275000000000006</v>
      </c>
      <c r="K108" s="16">
        <f t="shared" si="11"/>
        <v>0.657</v>
      </c>
      <c r="L108" s="16">
        <f t="shared" si="11"/>
        <v>0.7</v>
      </c>
      <c r="M108" s="16">
        <f t="shared" si="11"/>
        <v>899.49</v>
      </c>
      <c r="N108" s="16">
        <f t="shared" si="11"/>
        <v>1349.4050000000002</v>
      </c>
      <c r="O108" s="16">
        <f t="shared" si="11"/>
        <v>225.02</v>
      </c>
      <c r="P108" s="16">
        <f t="shared" si="11"/>
        <v>12.764999999999999</v>
      </c>
    </row>
    <row r="109" spans="1:16" s="1" customFormat="1" ht="11.2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ht="11.25">
      <c r="P110" s="3" t="s">
        <v>0</v>
      </c>
    </row>
    <row r="111" spans="1:16" ht="11.25">
      <c r="A111" s="29" t="s">
        <v>46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3" spans="2:3" ht="11.25">
      <c r="B113" s="4" t="s">
        <v>1</v>
      </c>
      <c r="C113" s="5">
        <v>4</v>
      </c>
    </row>
    <row r="114" s="1" customFormat="1" ht="5.25" customHeight="1"/>
    <row r="115" spans="2:3" ht="11.25">
      <c r="B115" s="4" t="s">
        <v>2</v>
      </c>
      <c r="C115" s="5">
        <v>1</v>
      </c>
    </row>
    <row r="116" s="1" customFormat="1" ht="5.25" customHeight="1"/>
    <row r="117" spans="2:3" ht="11.25">
      <c r="B117" s="4" t="s">
        <v>3</v>
      </c>
      <c r="C117" s="23" t="s">
        <v>102</v>
      </c>
    </row>
    <row r="118" s="1" customFormat="1" ht="5.25" customHeight="1"/>
    <row r="119" spans="2:3" ht="11.25">
      <c r="B119" s="4" t="s">
        <v>4</v>
      </c>
      <c r="C119" s="23" t="s">
        <v>5</v>
      </c>
    </row>
    <row r="121" spans="1:16" ht="21.75" customHeight="1">
      <c r="A121" s="30" t="s">
        <v>6</v>
      </c>
      <c r="B121" s="30" t="s">
        <v>7</v>
      </c>
      <c r="C121" s="30"/>
      <c r="D121" s="30" t="s">
        <v>8</v>
      </c>
      <c r="E121" s="30" t="s">
        <v>9</v>
      </c>
      <c r="F121" s="30"/>
      <c r="G121" s="30"/>
      <c r="H121" s="30" t="s">
        <v>10</v>
      </c>
      <c r="I121" s="30" t="s">
        <v>11</v>
      </c>
      <c r="J121" s="30"/>
      <c r="K121" s="30"/>
      <c r="L121" s="30"/>
      <c r="M121" s="30" t="s">
        <v>12</v>
      </c>
      <c r="N121" s="30"/>
      <c r="O121" s="30"/>
      <c r="P121" s="30"/>
    </row>
    <row r="122" spans="1:16" ht="21" customHeight="1">
      <c r="A122" s="30"/>
      <c r="B122" s="30"/>
      <c r="C122" s="30"/>
      <c r="D122" s="30"/>
      <c r="E122" s="6" t="s">
        <v>13</v>
      </c>
      <c r="F122" s="6" t="s">
        <v>14</v>
      </c>
      <c r="G122" s="6" t="s">
        <v>15</v>
      </c>
      <c r="H122" s="30"/>
      <c r="I122" s="6" t="s">
        <v>16</v>
      </c>
      <c r="J122" s="6" t="s">
        <v>17</v>
      </c>
      <c r="K122" s="6" t="s">
        <v>18</v>
      </c>
      <c r="L122" s="6" t="s">
        <v>19</v>
      </c>
      <c r="M122" s="6" t="s">
        <v>20</v>
      </c>
      <c r="N122" s="6" t="s">
        <v>21</v>
      </c>
      <c r="O122" s="6" t="s">
        <v>22</v>
      </c>
      <c r="P122" s="6" t="s">
        <v>23</v>
      </c>
    </row>
    <row r="123" spans="1:16" ht="11.25">
      <c r="A123" s="7">
        <v>1</v>
      </c>
      <c r="B123" s="27">
        <v>2</v>
      </c>
      <c r="C123" s="27"/>
      <c r="D123" s="7">
        <v>3</v>
      </c>
      <c r="E123" s="7">
        <v>4</v>
      </c>
      <c r="F123" s="7">
        <v>5</v>
      </c>
      <c r="G123" s="7">
        <v>6</v>
      </c>
      <c r="H123" s="7">
        <v>7</v>
      </c>
      <c r="I123" s="7">
        <v>8</v>
      </c>
      <c r="J123" s="7">
        <v>9</v>
      </c>
      <c r="K123" s="7">
        <v>10</v>
      </c>
      <c r="L123" s="7">
        <v>11</v>
      </c>
      <c r="M123" s="7">
        <v>12</v>
      </c>
      <c r="N123" s="7">
        <v>13</v>
      </c>
      <c r="O123" s="7">
        <v>14</v>
      </c>
      <c r="P123" s="7">
        <v>15</v>
      </c>
    </row>
    <row r="124" spans="1:16" ht="11.25">
      <c r="A124" s="25" t="s">
        <v>24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36" customHeight="1">
      <c r="A125" s="19" t="s">
        <v>73</v>
      </c>
      <c r="B125" s="26" t="s">
        <v>105</v>
      </c>
      <c r="C125" s="24"/>
      <c r="D125" s="8">
        <v>100</v>
      </c>
      <c r="E125" s="10">
        <v>0.52</v>
      </c>
      <c r="F125" s="10"/>
      <c r="G125" s="10">
        <v>1.52</v>
      </c>
      <c r="H125" s="10">
        <v>7.9</v>
      </c>
      <c r="I125" s="10">
        <v>0.02</v>
      </c>
      <c r="J125" s="10">
        <v>1.98</v>
      </c>
      <c r="K125" s="10"/>
      <c r="L125" s="10"/>
      <c r="M125" s="10">
        <v>18.78</v>
      </c>
      <c r="N125" s="10">
        <v>76.22</v>
      </c>
      <c r="O125" s="10"/>
      <c r="P125" s="10">
        <v>0.26</v>
      </c>
    </row>
    <row r="126" spans="1:16" ht="11.25" customHeight="1">
      <c r="A126" s="8">
        <v>413.01</v>
      </c>
      <c r="B126" s="24" t="s">
        <v>50</v>
      </c>
      <c r="C126" s="24"/>
      <c r="D126" s="8">
        <v>100</v>
      </c>
      <c r="E126" s="10">
        <v>12.3</v>
      </c>
      <c r="F126" s="10">
        <v>12.69</v>
      </c>
      <c r="G126" s="10">
        <v>0.2</v>
      </c>
      <c r="H126" s="10">
        <v>215.52</v>
      </c>
      <c r="I126" s="10">
        <v>0.08</v>
      </c>
      <c r="J126" s="10"/>
      <c r="K126" s="10">
        <v>0.18</v>
      </c>
      <c r="L126" s="10"/>
      <c r="M126" s="10">
        <v>148.49</v>
      </c>
      <c r="N126" s="10">
        <v>141.6</v>
      </c>
      <c r="O126" s="10">
        <v>28.71</v>
      </c>
      <c r="P126" s="10">
        <v>1.29</v>
      </c>
    </row>
    <row r="127" spans="1:16" ht="11.25" customHeight="1">
      <c r="A127" s="8">
        <v>520</v>
      </c>
      <c r="B127" s="26" t="s">
        <v>106</v>
      </c>
      <c r="C127" s="24"/>
      <c r="D127" s="8">
        <v>180</v>
      </c>
      <c r="E127" s="10">
        <v>3.8</v>
      </c>
      <c r="F127" s="10">
        <v>8.1</v>
      </c>
      <c r="G127" s="10">
        <v>54.63</v>
      </c>
      <c r="H127" s="10">
        <v>196</v>
      </c>
      <c r="I127" s="10">
        <v>0.15</v>
      </c>
      <c r="J127" s="10">
        <v>9.73</v>
      </c>
      <c r="K127" s="10">
        <v>0.05</v>
      </c>
      <c r="L127" s="10"/>
      <c r="M127" s="10">
        <v>55.46</v>
      </c>
      <c r="N127" s="10">
        <v>170.39</v>
      </c>
      <c r="O127" s="10">
        <v>29.32</v>
      </c>
      <c r="P127" s="10">
        <v>0.49</v>
      </c>
    </row>
    <row r="128" spans="1:16" ht="11.25" customHeight="1">
      <c r="A128" s="19" t="s">
        <v>73</v>
      </c>
      <c r="B128" s="24" t="s">
        <v>25</v>
      </c>
      <c r="C128" s="24"/>
      <c r="D128" s="8">
        <v>50</v>
      </c>
      <c r="E128" s="10">
        <v>4.8</v>
      </c>
      <c r="F128" s="10">
        <v>1.4</v>
      </c>
      <c r="G128" s="10">
        <v>15.7</v>
      </c>
      <c r="H128" s="10">
        <v>159</v>
      </c>
      <c r="I128" s="10">
        <v>0.1</v>
      </c>
      <c r="J128" s="10"/>
      <c r="K128" s="10"/>
      <c r="L128" s="10"/>
      <c r="M128" s="10">
        <v>27</v>
      </c>
      <c r="N128" s="10">
        <v>21.1</v>
      </c>
      <c r="O128" s="10">
        <v>4</v>
      </c>
      <c r="P128" s="10">
        <v>0.3</v>
      </c>
    </row>
    <row r="129" spans="1:16" ht="11.25" customHeight="1">
      <c r="A129" s="8">
        <v>685</v>
      </c>
      <c r="B129" s="26" t="s">
        <v>93</v>
      </c>
      <c r="C129" s="24"/>
      <c r="D129" s="8">
        <v>200</v>
      </c>
      <c r="E129" s="10">
        <v>0.8</v>
      </c>
      <c r="F129" s="10">
        <v>0.8</v>
      </c>
      <c r="G129" s="10">
        <v>14.2</v>
      </c>
      <c r="H129" s="10">
        <v>63.5</v>
      </c>
      <c r="I129" s="10"/>
      <c r="J129" s="10">
        <v>0.2</v>
      </c>
      <c r="K129" s="10"/>
      <c r="L129" s="10"/>
      <c r="M129" s="10">
        <v>32.6</v>
      </c>
      <c r="N129" s="10">
        <v>27.4</v>
      </c>
      <c r="O129" s="10">
        <v>7.1</v>
      </c>
      <c r="P129" s="10">
        <v>0.8</v>
      </c>
    </row>
    <row r="130" spans="1:16" ht="11.25" customHeight="1">
      <c r="A130" s="19" t="s">
        <v>73</v>
      </c>
      <c r="B130" s="24" t="s">
        <v>51</v>
      </c>
      <c r="C130" s="24"/>
      <c r="D130" s="8">
        <v>100</v>
      </c>
      <c r="E130" s="10">
        <v>0.29</v>
      </c>
      <c r="F130" s="10"/>
      <c r="G130" s="10">
        <v>9.49</v>
      </c>
      <c r="H130" s="10">
        <v>36.34</v>
      </c>
      <c r="I130" s="10"/>
      <c r="J130" s="10">
        <v>5.58</v>
      </c>
      <c r="K130" s="10"/>
      <c r="L130" s="10">
        <v>0.2</v>
      </c>
      <c r="M130" s="10">
        <v>17.68</v>
      </c>
      <c r="N130" s="10">
        <v>13.31</v>
      </c>
      <c r="O130" s="10">
        <v>5.85</v>
      </c>
      <c r="P130" s="10">
        <v>1.12</v>
      </c>
    </row>
    <row r="131" spans="1:16" ht="11.25" customHeight="1">
      <c r="A131" s="10"/>
      <c r="B131" s="13" t="s">
        <v>64</v>
      </c>
      <c r="C131" s="9"/>
      <c r="D131" s="8"/>
      <c r="E131" s="16">
        <f>SUM(E125:E130)</f>
        <v>22.51</v>
      </c>
      <c r="F131" s="16">
        <f aca="true" t="shared" si="12" ref="F131:P131">SUM(F125:F130)</f>
        <v>22.99</v>
      </c>
      <c r="G131" s="16">
        <f t="shared" si="12"/>
        <v>95.74</v>
      </c>
      <c r="H131" s="16">
        <f t="shared" si="12"/>
        <v>678.2600000000001</v>
      </c>
      <c r="I131" s="16">
        <f t="shared" si="12"/>
        <v>0.35</v>
      </c>
      <c r="J131" s="16">
        <f t="shared" si="12"/>
        <v>17.490000000000002</v>
      </c>
      <c r="K131" s="16">
        <f t="shared" si="12"/>
        <v>0.22999999999999998</v>
      </c>
      <c r="L131" s="16">
        <f t="shared" si="12"/>
        <v>0.2</v>
      </c>
      <c r="M131" s="16">
        <f t="shared" si="12"/>
        <v>300.01000000000005</v>
      </c>
      <c r="N131" s="16">
        <f t="shared" si="12"/>
        <v>450.02</v>
      </c>
      <c r="O131" s="16">
        <f t="shared" si="12"/>
        <v>74.97999999999999</v>
      </c>
      <c r="P131" s="16">
        <f t="shared" si="12"/>
        <v>4.26</v>
      </c>
    </row>
    <row r="132" spans="1:16" ht="11.25">
      <c r="A132" s="25" t="s">
        <v>28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ht="25.5" customHeight="1">
      <c r="A133" s="8">
        <v>101.01</v>
      </c>
      <c r="B133" s="26" t="s">
        <v>104</v>
      </c>
      <c r="C133" s="24"/>
      <c r="D133" s="8">
        <v>100</v>
      </c>
      <c r="E133" s="10">
        <v>2</v>
      </c>
      <c r="F133" s="10">
        <v>3.75</v>
      </c>
      <c r="G133" s="10">
        <v>12.5</v>
      </c>
      <c r="H133" s="10">
        <v>36.38</v>
      </c>
      <c r="I133" s="10">
        <v>0.02</v>
      </c>
      <c r="J133" s="10">
        <v>7</v>
      </c>
      <c r="K133" s="10"/>
      <c r="L133" s="10">
        <v>3.1</v>
      </c>
      <c r="M133" s="10">
        <v>61</v>
      </c>
      <c r="N133" s="10">
        <v>97</v>
      </c>
      <c r="O133" s="10">
        <v>15</v>
      </c>
      <c r="P133" s="10">
        <v>0.7</v>
      </c>
    </row>
    <row r="134" spans="1:16" ht="11.25" customHeight="1">
      <c r="A134" s="8">
        <v>148.01</v>
      </c>
      <c r="B134" s="24" t="s">
        <v>48</v>
      </c>
      <c r="C134" s="24"/>
      <c r="D134" s="8">
        <v>250</v>
      </c>
      <c r="E134" s="10">
        <v>2.9</v>
      </c>
      <c r="F134" s="10">
        <v>5.8</v>
      </c>
      <c r="G134" s="10">
        <v>14.6</v>
      </c>
      <c r="H134" s="10">
        <v>122.7</v>
      </c>
      <c r="I134" s="10">
        <v>0.04</v>
      </c>
      <c r="J134" s="10">
        <v>1.5</v>
      </c>
      <c r="K134" s="10"/>
      <c r="L134" s="10"/>
      <c r="M134" s="10">
        <v>22.3</v>
      </c>
      <c r="N134" s="10">
        <v>38.4</v>
      </c>
      <c r="O134" s="10">
        <v>9.3</v>
      </c>
      <c r="P134" s="10">
        <v>0.6</v>
      </c>
    </row>
    <row r="135" spans="1:16" ht="11.25" customHeight="1">
      <c r="A135" s="8">
        <v>498</v>
      </c>
      <c r="B135" s="26" t="s">
        <v>84</v>
      </c>
      <c r="C135" s="24"/>
      <c r="D135" s="8">
        <v>100</v>
      </c>
      <c r="E135" s="20">
        <v>13.3</v>
      </c>
      <c r="F135" s="10">
        <v>6.69</v>
      </c>
      <c r="G135" s="10">
        <v>11.1</v>
      </c>
      <c r="H135" s="10">
        <v>275.18</v>
      </c>
      <c r="I135" s="10">
        <v>0.03</v>
      </c>
      <c r="J135" s="10">
        <v>0.61</v>
      </c>
      <c r="K135" s="10">
        <v>0.1</v>
      </c>
      <c r="L135" s="10"/>
      <c r="M135" s="10">
        <v>21.88</v>
      </c>
      <c r="N135" s="10">
        <v>248.82</v>
      </c>
      <c r="O135" s="10">
        <v>23.25</v>
      </c>
      <c r="P135" s="10">
        <v>1.5</v>
      </c>
    </row>
    <row r="136" spans="1:16" ht="11.25" customHeight="1">
      <c r="A136" s="8">
        <v>534</v>
      </c>
      <c r="B136" s="24" t="s">
        <v>59</v>
      </c>
      <c r="C136" s="24"/>
      <c r="D136" s="8">
        <v>180</v>
      </c>
      <c r="E136" s="10">
        <v>4.15</v>
      </c>
      <c r="F136" s="10">
        <v>9.62</v>
      </c>
      <c r="G136" s="10">
        <v>34.15</v>
      </c>
      <c r="H136" s="10">
        <v>115.31</v>
      </c>
      <c r="I136" s="10">
        <v>0.03</v>
      </c>
      <c r="J136" s="10">
        <v>12.8</v>
      </c>
      <c r="K136" s="10">
        <v>0.17</v>
      </c>
      <c r="L136" s="10"/>
      <c r="M136" s="10">
        <v>185.51</v>
      </c>
      <c r="N136" s="10">
        <v>169.82</v>
      </c>
      <c r="O136" s="10">
        <v>37.67</v>
      </c>
      <c r="P136" s="10">
        <v>1.77</v>
      </c>
    </row>
    <row r="137" spans="1:16" ht="11.25" customHeight="1">
      <c r="A137" s="19" t="s">
        <v>73</v>
      </c>
      <c r="B137" s="24" t="s">
        <v>25</v>
      </c>
      <c r="C137" s="24"/>
      <c r="D137" s="8">
        <v>70</v>
      </c>
      <c r="E137" s="10">
        <v>4.4</v>
      </c>
      <c r="F137" s="10">
        <v>3.2</v>
      </c>
      <c r="G137" s="10">
        <v>21.8</v>
      </c>
      <c r="H137" s="10">
        <v>189.2</v>
      </c>
      <c r="I137" s="10">
        <v>0.16</v>
      </c>
      <c r="J137" s="10"/>
      <c r="K137" s="10"/>
      <c r="L137" s="10"/>
      <c r="M137" s="10">
        <v>72</v>
      </c>
      <c r="N137" s="10">
        <v>4.6</v>
      </c>
      <c r="O137" s="10">
        <v>8.66</v>
      </c>
      <c r="P137" s="10">
        <v>0.8</v>
      </c>
    </row>
    <row r="138" spans="1:16" ht="11.25" customHeight="1">
      <c r="A138" s="19" t="s">
        <v>73</v>
      </c>
      <c r="B138" s="24" t="s">
        <v>26</v>
      </c>
      <c r="C138" s="24"/>
      <c r="D138" s="8">
        <v>75</v>
      </c>
      <c r="E138" s="10">
        <v>4.5</v>
      </c>
      <c r="F138" s="10">
        <v>3.12</v>
      </c>
      <c r="G138" s="10">
        <v>18.8</v>
      </c>
      <c r="H138" s="10">
        <v>125.3</v>
      </c>
      <c r="I138" s="10">
        <v>0.18</v>
      </c>
      <c r="J138" s="10"/>
      <c r="K138" s="10"/>
      <c r="L138" s="10"/>
      <c r="M138" s="10">
        <v>41.39</v>
      </c>
      <c r="N138" s="10">
        <v>9.07</v>
      </c>
      <c r="O138" s="10">
        <v>1.41</v>
      </c>
      <c r="P138" s="10">
        <v>0.28</v>
      </c>
    </row>
    <row r="139" spans="1:16" ht="11.25" customHeight="1">
      <c r="A139" s="8">
        <v>639.01</v>
      </c>
      <c r="B139" s="24" t="s">
        <v>32</v>
      </c>
      <c r="C139" s="24"/>
      <c r="D139" s="8">
        <v>200</v>
      </c>
      <c r="E139" s="10">
        <v>0.19</v>
      </c>
      <c r="F139" s="10"/>
      <c r="G139" s="10">
        <v>21.09</v>
      </c>
      <c r="H139" s="10">
        <v>85.47</v>
      </c>
      <c r="I139" s="10">
        <v>0.03</v>
      </c>
      <c r="J139" s="10">
        <v>2.58</v>
      </c>
      <c r="K139" s="10">
        <v>0.05</v>
      </c>
      <c r="L139" s="10"/>
      <c r="M139" s="10">
        <v>15.91</v>
      </c>
      <c r="N139" s="10">
        <v>62.3</v>
      </c>
      <c r="O139" s="10">
        <v>9.7</v>
      </c>
      <c r="P139" s="10">
        <v>0.29</v>
      </c>
    </row>
    <row r="140" spans="1:16" ht="11.25" customHeight="1">
      <c r="A140" s="10"/>
      <c r="B140" s="13" t="s">
        <v>64</v>
      </c>
      <c r="C140" s="9"/>
      <c r="D140" s="8"/>
      <c r="E140" s="15">
        <f>SUM(E133:E139)</f>
        <v>31.44</v>
      </c>
      <c r="F140" s="16">
        <f aca="true" t="shared" si="13" ref="F140:P140">SUM(F133:F139)</f>
        <v>32.18</v>
      </c>
      <c r="G140" s="16">
        <f t="shared" si="13"/>
        <v>134.04</v>
      </c>
      <c r="H140" s="16">
        <f t="shared" si="13"/>
        <v>949.54</v>
      </c>
      <c r="I140" s="16">
        <f t="shared" si="13"/>
        <v>0.49</v>
      </c>
      <c r="J140" s="16">
        <f t="shared" si="13"/>
        <v>24.490000000000002</v>
      </c>
      <c r="K140" s="16">
        <f t="shared" si="13"/>
        <v>0.32</v>
      </c>
      <c r="L140" s="16">
        <f t="shared" si="13"/>
        <v>3.1</v>
      </c>
      <c r="M140" s="16">
        <f t="shared" si="13"/>
        <v>419.99</v>
      </c>
      <c r="N140" s="16">
        <f t="shared" si="13"/>
        <v>630.01</v>
      </c>
      <c r="O140" s="16">
        <f t="shared" si="13"/>
        <v>104.99</v>
      </c>
      <c r="P140" s="16">
        <f t="shared" si="13"/>
        <v>5.94</v>
      </c>
    </row>
    <row r="141" spans="1:16" ht="11.25">
      <c r="A141" s="25" t="s">
        <v>33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1.25" customHeight="1">
      <c r="A142" s="20" t="s">
        <v>73</v>
      </c>
      <c r="B142" s="26" t="s">
        <v>87</v>
      </c>
      <c r="C142" s="24"/>
      <c r="D142" s="8">
        <v>50</v>
      </c>
      <c r="E142" s="20">
        <v>12.975000000000001</v>
      </c>
      <c r="F142" s="10">
        <v>13.649999999999999</v>
      </c>
      <c r="G142" s="10">
        <v>33.69</v>
      </c>
      <c r="H142" s="10">
        <v>318.765</v>
      </c>
      <c r="I142" s="10">
        <v>0.195</v>
      </c>
      <c r="J142" s="10">
        <v>10.02</v>
      </c>
      <c r="K142" s="10">
        <v>0.12</v>
      </c>
      <c r="L142" s="10">
        <v>0</v>
      </c>
      <c r="M142" s="10">
        <v>171.60000000000002</v>
      </c>
      <c r="N142" s="10">
        <v>271.08</v>
      </c>
      <c r="O142" s="10">
        <v>40.019999999999996</v>
      </c>
      <c r="P142" s="10">
        <v>1.98</v>
      </c>
    </row>
    <row r="143" spans="1:16" ht="11.25" customHeight="1">
      <c r="A143" s="19" t="s">
        <v>73</v>
      </c>
      <c r="B143" s="24" t="s">
        <v>34</v>
      </c>
      <c r="C143" s="24"/>
      <c r="D143" s="8">
        <v>200</v>
      </c>
      <c r="E143" s="10">
        <v>0.5249999999999999</v>
      </c>
      <c r="F143" s="10">
        <v>0.15000000000000002</v>
      </c>
      <c r="G143" s="10">
        <v>23.745</v>
      </c>
      <c r="H143" s="10">
        <v>88.185</v>
      </c>
      <c r="I143" s="10">
        <v>0.015</v>
      </c>
      <c r="J143" s="10">
        <v>0.48</v>
      </c>
      <c r="K143" s="10">
        <v>0</v>
      </c>
      <c r="L143" s="10">
        <v>0</v>
      </c>
      <c r="M143" s="10">
        <v>8.385</v>
      </c>
      <c r="N143" s="10">
        <v>0</v>
      </c>
      <c r="O143" s="10">
        <v>4.965</v>
      </c>
      <c r="P143" s="10">
        <v>0.5700000000000001</v>
      </c>
    </row>
    <row r="144" spans="1:16" ht="11.25" customHeight="1">
      <c r="A144" s="12"/>
      <c r="B144" s="13" t="s">
        <v>64</v>
      </c>
      <c r="C144" s="9"/>
      <c r="D144" s="8"/>
      <c r="E144" s="16">
        <f>SUM(E142:E143)</f>
        <v>13.500000000000002</v>
      </c>
      <c r="F144" s="16">
        <f aca="true" t="shared" si="14" ref="F144:P144">SUM(F142:F143)</f>
        <v>13.799999999999999</v>
      </c>
      <c r="G144" s="16">
        <f t="shared" si="14"/>
        <v>57.435</v>
      </c>
      <c r="H144" s="16">
        <f t="shared" si="14"/>
        <v>406.95</v>
      </c>
      <c r="I144" s="16">
        <f>SUM(I142:I143)</f>
        <v>0.21000000000000002</v>
      </c>
      <c r="J144" s="16">
        <f t="shared" si="14"/>
        <v>10.5</v>
      </c>
      <c r="K144" s="16">
        <f t="shared" si="14"/>
        <v>0.12</v>
      </c>
      <c r="L144" s="16">
        <f t="shared" si="14"/>
        <v>0</v>
      </c>
      <c r="M144" s="16">
        <f t="shared" si="14"/>
        <v>179.985</v>
      </c>
      <c r="N144" s="16">
        <f t="shared" si="14"/>
        <v>271.08</v>
      </c>
      <c r="O144" s="16">
        <f t="shared" si="14"/>
        <v>44.985</v>
      </c>
      <c r="P144" s="16">
        <f t="shared" si="14"/>
        <v>2.55</v>
      </c>
    </row>
    <row r="145" spans="1:16" ht="11.25" customHeight="1">
      <c r="A145" s="12"/>
      <c r="B145" s="13" t="s">
        <v>65</v>
      </c>
      <c r="C145" s="9"/>
      <c r="D145" s="8"/>
      <c r="E145" s="16">
        <f aca="true" t="shared" si="15" ref="E145:P145">E131+E140+E144</f>
        <v>67.45</v>
      </c>
      <c r="F145" s="16">
        <f t="shared" si="15"/>
        <v>68.97</v>
      </c>
      <c r="G145" s="16">
        <f t="shared" si="15"/>
        <v>287.215</v>
      </c>
      <c r="H145" s="16">
        <f t="shared" si="15"/>
        <v>2034.7500000000002</v>
      </c>
      <c r="I145" s="16">
        <f>I131+I140+I144</f>
        <v>1.05</v>
      </c>
      <c r="J145" s="16">
        <f t="shared" si="15"/>
        <v>52.480000000000004</v>
      </c>
      <c r="K145" s="16">
        <f t="shared" si="15"/>
        <v>0.67</v>
      </c>
      <c r="L145" s="16">
        <f t="shared" si="15"/>
        <v>3.3000000000000003</v>
      </c>
      <c r="M145" s="16">
        <f t="shared" si="15"/>
        <v>899.985</v>
      </c>
      <c r="N145" s="16">
        <f t="shared" si="15"/>
        <v>1351.11</v>
      </c>
      <c r="O145" s="16">
        <f t="shared" si="15"/>
        <v>224.95499999999998</v>
      </c>
      <c r="P145" s="16">
        <f t="shared" si="15"/>
        <v>12.75</v>
      </c>
    </row>
    <row r="146" spans="1:16" s="1" customFormat="1" ht="11.2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ht="11.25">
      <c r="P147" s="3" t="s">
        <v>0</v>
      </c>
    </row>
    <row r="148" spans="1:16" ht="11.25">
      <c r="A148" s="29" t="s">
        <v>49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50" spans="2:3" ht="11.25">
      <c r="B150" s="4" t="s">
        <v>1</v>
      </c>
      <c r="C150" s="5">
        <v>5</v>
      </c>
    </row>
    <row r="151" s="1" customFormat="1" ht="5.25" customHeight="1"/>
    <row r="152" spans="2:3" ht="11.25">
      <c r="B152" s="4" t="s">
        <v>2</v>
      </c>
      <c r="C152" s="5">
        <v>1</v>
      </c>
    </row>
    <row r="153" s="1" customFormat="1" ht="5.25" customHeight="1"/>
    <row r="154" spans="2:3" ht="11.25">
      <c r="B154" s="4" t="s">
        <v>3</v>
      </c>
      <c r="C154" s="23" t="s">
        <v>102</v>
      </c>
    </row>
    <row r="155" s="1" customFormat="1" ht="5.25" customHeight="1"/>
    <row r="156" spans="2:3" ht="11.25">
      <c r="B156" s="4" t="s">
        <v>4</v>
      </c>
      <c r="C156" s="23" t="s">
        <v>5</v>
      </c>
    </row>
    <row r="158" spans="1:16" ht="21.75" customHeight="1">
      <c r="A158" s="30" t="s">
        <v>6</v>
      </c>
      <c r="B158" s="30" t="s">
        <v>7</v>
      </c>
      <c r="C158" s="30"/>
      <c r="D158" s="30" t="s">
        <v>8</v>
      </c>
      <c r="E158" s="30" t="s">
        <v>9</v>
      </c>
      <c r="F158" s="30"/>
      <c r="G158" s="30"/>
      <c r="H158" s="30" t="s">
        <v>10</v>
      </c>
      <c r="I158" s="30" t="s">
        <v>11</v>
      </c>
      <c r="J158" s="30"/>
      <c r="K158" s="30"/>
      <c r="L158" s="30"/>
      <c r="M158" s="30" t="s">
        <v>12</v>
      </c>
      <c r="N158" s="30"/>
      <c r="O158" s="30"/>
      <c r="P158" s="30"/>
    </row>
    <row r="159" spans="1:16" ht="21" customHeight="1">
      <c r="A159" s="30"/>
      <c r="B159" s="30"/>
      <c r="C159" s="30"/>
      <c r="D159" s="30"/>
      <c r="E159" s="6" t="s">
        <v>13</v>
      </c>
      <c r="F159" s="6" t="s">
        <v>14</v>
      </c>
      <c r="G159" s="6" t="s">
        <v>15</v>
      </c>
      <c r="H159" s="30"/>
      <c r="I159" s="6" t="s">
        <v>16</v>
      </c>
      <c r="J159" s="6" t="s">
        <v>17</v>
      </c>
      <c r="K159" s="6" t="s">
        <v>18</v>
      </c>
      <c r="L159" s="6" t="s">
        <v>19</v>
      </c>
      <c r="M159" s="6" t="s">
        <v>20</v>
      </c>
      <c r="N159" s="6" t="s">
        <v>21</v>
      </c>
      <c r="O159" s="6" t="s">
        <v>22</v>
      </c>
      <c r="P159" s="6" t="s">
        <v>23</v>
      </c>
    </row>
    <row r="160" spans="1:16" ht="11.25">
      <c r="A160" s="7">
        <v>1</v>
      </c>
      <c r="B160" s="27">
        <v>2</v>
      </c>
      <c r="C160" s="27"/>
      <c r="D160" s="7">
        <v>3</v>
      </c>
      <c r="E160" s="7">
        <v>4</v>
      </c>
      <c r="F160" s="7">
        <v>5</v>
      </c>
      <c r="G160" s="7">
        <v>6</v>
      </c>
      <c r="H160" s="7">
        <v>7</v>
      </c>
      <c r="I160" s="7">
        <v>8</v>
      </c>
      <c r="J160" s="7">
        <v>9</v>
      </c>
      <c r="K160" s="7">
        <v>10</v>
      </c>
      <c r="L160" s="7">
        <v>11</v>
      </c>
      <c r="M160" s="7">
        <v>12</v>
      </c>
      <c r="N160" s="7">
        <v>13</v>
      </c>
      <c r="O160" s="7">
        <v>14</v>
      </c>
      <c r="P160" s="7">
        <v>15</v>
      </c>
    </row>
    <row r="161" spans="1:16" ht="11.25">
      <c r="A161" s="25" t="s">
        <v>24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ht="25.5" customHeight="1">
      <c r="A162" s="19" t="s">
        <v>73</v>
      </c>
      <c r="B162" s="26" t="s">
        <v>108</v>
      </c>
      <c r="C162" s="24"/>
      <c r="D162" s="8">
        <v>100</v>
      </c>
      <c r="E162" s="10">
        <v>0.52</v>
      </c>
      <c r="F162" s="10">
        <v>1.8</v>
      </c>
      <c r="G162" s="10">
        <v>1.52</v>
      </c>
      <c r="H162" s="10">
        <v>7.9</v>
      </c>
      <c r="I162" s="10">
        <v>0.02</v>
      </c>
      <c r="J162" s="10">
        <v>1.98</v>
      </c>
      <c r="K162" s="10"/>
      <c r="L162" s="10"/>
      <c r="M162" s="10">
        <v>18.78</v>
      </c>
      <c r="N162" s="10">
        <v>76.22</v>
      </c>
      <c r="O162" s="10">
        <v>26.57</v>
      </c>
      <c r="P162" s="10">
        <v>0.26</v>
      </c>
    </row>
    <row r="163" spans="1:16" ht="11.25" customHeight="1">
      <c r="A163" s="8">
        <v>462</v>
      </c>
      <c r="B163" s="26" t="s">
        <v>91</v>
      </c>
      <c r="C163" s="24"/>
      <c r="D163" s="8">
        <v>100</v>
      </c>
      <c r="E163" s="10">
        <v>9.28</v>
      </c>
      <c r="F163" s="10">
        <v>16.41</v>
      </c>
      <c r="G163" s="10">
        <v>15.67</v>
      </c>
      <c r="H163" s="10">
        <v>302.8</v>
      </c>
      <c r="I163" s="10">
        <v>0.2</v>
      </c>
      <c r="J163" s="10"/>
      <c r="K163" s="10">
        <v>0.1</v>
      </c>
      <c r="L163" s="10"/>
      <c r="M163" s="10">
        <v>103.25</v>
      </c>
      <c r="N163" s="10">
        <v>172.17</v>
      </c>
      <c r="O163" s="10">
        <v>16.29</v>
      </c>
      <c r="P163" s="10">
        <v>1.78</v>
      </c>
    </row>
    <row r="164" spans="1:16" ht="11.25" customHeight="1">
      <c r="A164" s="8">
        <v>332</v>
      </c>
      <c r="B164" s="24" t="s">
        <v>37</v>
      </c>
      <c r="C164" s="24"/>
      <c r="D164" s="8">
        <v>180</v>
      </c>
      <c r="E164" s="10">
        <v>7.4</v>
      </c>
      <c r="F164" s="10">
        <v>3.4</v>
      </c>
      <c r="G164" s="10">
        <v>38.36</v>
      </c>
      <c r="H164" s="10">
        <v>114.2</v>
      </c>
      <c r="I164" s="10">
        <v>0.03</v>
      </c>
      <c r="J164" s="10">
        <v>2.1</v>
      </c>
      <c r="K164" s="10">
        <v>0.01</v>
      </c>
      <c r="L164" s="10"/>
      <c r="M164" s="10">
        <v>127.3</v>
      </c>
      <c r="N164" s="10">
        <v>166.78</v>
      </c>
      <c r="O164" s="10">
        <v>19.3</v>
      </c>
      <c r="P164" s="10">
        <v>1.39</v>
      </c>
    </row>
    <row r="165" spans="1:16" ht="11.25" customHeight="1">
      <c r="A165" s="19" t="s">
        <v>73</v>
      </c>
      <c r="B165" s="24" t="s">
        <v>25</v>
      </c>
      <c r="C165" s="24"/>
      <c r="D165" s="8">
        <v>50</v>
      </c>
      <c r="E165" s="10">
        <v>4.8</v>
      </c>
      <c r="F165" s="10">
        <v>1.4</v>
      </c>
      <c r="G165" s="10">
        <v>15.7</v>
      </c>
      <c r="H165" s="10">
        <v>159</v>
      </c>
      <c r="I165" s="10">
        <v>0.1</v>
      </c>
      <c r="J165" s="10"/>
      <c r="K165" s="10"/>
      <c r="L165" s="10"/>
      <c r="M165" s="10">
        <v>27</v>
      </c>
      <c r="N165" s="10">
        <v>21.1</v>
      </c>
      <c r="O165" s="10">
        <v>4</v>
      </c>
      <c r="P165" s="10">
        <v>0.3</v>
      </c>
    </row>
    <row r="166" spans="1:16" ht="11.25" customHeight="1">
      <c r="A166" s="8">
        <v>692</v>
      </c>
      <c r="B166" s="26" t="s">
        <v>118</v>
      </c>
      <c r="C166" s="24"/>
      <c r="D166" s="8">
        <v>200</v>
      </c>
      <c r="E166" s="10">
        <v>0.2</v>
      </c>
      <c r="F166" s="10"/>
      <c r="G166" s="10">
        <v>15</v>
      </c>
      <c r="H166" s="10">
        <v>58</v>
      </c>
      <c r="I166" s="10"/>
      <c r="J166" s="10">
        <v>0</v>
      </c>
      <c r="K166" s="10"/>
      <c r="L166" s="10"/>
      <c r="M166" s="10">
        <v>6</v>
      </c>
      <c r="N166" s="10">
        <v>0.4</v>
      </c>
      <c r="O166" s="10">
        <v>3</v>
      </c>
      <c r="P166" s="10">
        <v>0.4</v>
      </c>
    </row>
    <row r="167" spans="1:16" ht="11.25" customHeight="1">
      <c r="A167" s="19" t="s">
        <v>73</v>
      </c>
      <c r="B167" s="26" t="s">
        <v>86</v>
      </c>
      <c r="C167" s="24"/>
      <c r="D167" s="8">
        <v>100</v>
      </c>
      <c r="E167" s="10">
        <v>0.29</v>
      </c>
      <c r="F167" s="10"/>
      <c r="G167" s="10">
        <v>9.49</v>
      </c>
      <c r="H167" s="10">
        <v>36.34</v>
      </c>
      <c r="I167" s="10"/>
      <c r="J167" s="10">
        <v>13.41</v>
      </c>
      <c r="K167" s="10">
        <v>0.12</v>
      </c>
      <c r="L167" s="10">
        <v>0.2</v>
      </c>
      <c r="M167" s="10">
        <v>17.68</v>
      </c>
      <c r="N167" s="10">
        <v>13.31</v>
      </c>
      <c r="O167" s="10">
        <v>5.85</v>
      </c>
      <c r="P167" s="10">
        <v>0.12</v>
      </c>
    </row>
    <row r="168" spans="1:16" ht="11.25" customHeight="1">
      <c r="A168" s="8"/>
      <c r="B168" s="13" t="s">
        <v>64</v>
      </c>
      <c r="C168" s="9"/>
      <c r="D168" s="8"/>
      <c r="E168" s="16">
        <f>SUM(E162:E167)</f>
        <v>22.49</v>
      </c>
      <c r="F168" s="16">
        <f aca="true" t="shared" si="16" ref="F168:P168">SUM(F162:F167)</f>
        <v>23.009999999999998</v>
      </c>
      <c r="G168" s="16">
        <f t="shared" si="16"/>
        <v>95.74</v>
      </c>
      <c r="H168" s="16">
        <f t="shared" si="16"/>
        <v>678.24</v>
      </c>
      <c r="I168" s="16">
        <f t="shared" si="16"/>
        <v>0.35</v>
      </c>
      <c r="J168" s="16">
        <f t="shared" si="16"/>
        <v>17.490000000000002</v>
      </c>
      <c r="K168" s="16">
        <f t="shared" si="16"/>
        <v>0.22999999999999998</v>
      </c>
      <c r="L168" s="16">
        <f t="shared" si="16"/>
        <v>0.2</v>
      </c>
      <c r="M168" s="16">
        <f t="shared" si="16"/>
        <v>300.01</v>
      </c>
      <c r="N168" s="16">
        <f t="shared" si="16"/>
        <v>449.97999999999996</v>
      </c>
      <c r="O168" s="16">
        <f t="shared" si="16"/>
        <v>75.00999999999999</v>
      </c>
      <c r="P168" s="16">
        <f t="shared" si="16"/>
        <v>4.25</v>
      </c>
    </row>
    <row r="169" spans="1:16" ht="11.25">
      <c r="A169" s="25" t="s">
        <v>28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ht="27" customHeight="1">
      <c r="A170" s="10">
        <v>78</v>
      </c>
      <c r="B170" s="26" t="s">
        <v>109</v>
      </c>
      <c r="C170" s="24"/>
      <c r="D170" s="8">
        <v>100</v>
      </c>
      <c r="E170" s="10">
        <v>6.56</v>
      </c>
      <c r="F170" s="10">
        <v>0</v>
      </c>
      <c r="G170" s="10">
        <v>5.41</v>
      </c>
      <c r="H170" s="10">
        <v>14.52</v>
      </c>
      <c r="I170" s="10"/>
      <c r="J170" s="10"/>
      <c r="K170" s="10"/>
      <c r="L170" s="10"/>
      <c r="M170" s="10">
        <v>58.6</v>
      </c>
      <c r="N170" s="10">
        <v>104.03</v>
      </c>
      <c r="O170" s="10">
        <v>5</v>
      </c>
      <c r="P170" s="10">
        <v>0.8</v>
      </c>
    </row>
    <row r="171" spans="1:16" ht="11.25" customHeight="1">
      <c r="A171" s="8">
        <v>132.01</v>
      </c>
      <c r="B171" s="24" t="s">
        <v>52</v>
      </c>
      <c r="C171" s="24"/>
      <c r="D171" s="8">
        <v>250</v>
      </c>
      <c r="E171" s="10">
        <v>3.03</v>
      </c>
      <c r="F171" s="10">
        <v>4.5</v>
      </c>
      <c r="G171" s="10">
        <v>20.1</v>
      </c>
      <c r="H171" s="10">
        <v>124.36</v>
      </c>
      <c r="I171" s="10">
        <v>0.04</v>
      </c>
      <c r="J171" s="10">
        <v>5.51</v>
      </c>
      <c r="K171" s="10">
        <v>0.04</v>
      </c>
      <c r="L171" s="10"/>
      <c r="M171" s="10">
        <v>51</v>
      </c>
      <c r="N171" s="10">
        <v>157.1</v>
      </c>
      <c r="O171" s="10">
        <v>15.69</v>
      </c>
      <c r="P171" s="10">
        <v>0.68</v>
      </c>
    </row>
    <row r="172" spans="1:16" ht="11.25" customHeight="1">
      <c r="A172" s="8">
        <v>451</v>
      </c>
      <c r="B172" s="26" t="s">
        <v>123</v>
      </c>
      <c r="C172" s="24"/>
      <c r="D172" s="17" t="s">
        <v>79</v>
      </c>
      <c r="E172" s="10">
        <v>7.98</v>
      </c>
      <c r="F172" s="10">
        <v>16.89</v>
      </c>
      <c r="G172" s="10">
        <v>24.19</v>
      </c>
      <c r="H172" s="10">
        <v>161.7</v>
      </c>
      <c r="I172" s="10">
        <v>0.03</v>
      </c>
      <c r="J172" s="10"/>
      <c r="K172" s="10"/>
      <c r="L172" s="10"/>
      <c r="M172" s="10">
        <v>38.04</v>
      </c>
      <c r="N172" s="10">
        <v>195.1</v>
      </c>
      <c r="O172" s="10">
        <v>21.9</v>
      </c>
      <c r="P172" s="10">
        <v>0.95</v>
      </c>
    </row>
    <row r="173" spans="1:16" ht="11.25" customHeight="1">
      <c r="A173" s="8">
        <v>297</v>
      </c>
      <c r="B173" s="26" t="s">
        <v>111</v>
      </c>
      <c r="C173" s="24"/>
      <c r="D173" s="8">
        <v>180</v>
      </c>
      <c r="E173" s="10">
        <v>3.71</v>
      </c>
      <c r="F173" s="10">
        <v>4.51</v>
      </c>
      <c r="G173" s="10">
        <v>10.04</v>
      </c>
      <c r="H173" s="10">
        <v>200.16</v>
      </c>
      <c r="I173" s="10">
        <v>0.08</v>
      </c>
      <c r="J173" s="10"/>
      <c r="K173" s="10">
        <v>0.04</v>
      </c>
      <c r="L173" s="10"/>
      <c r="M173" s="10">
        <v>118.56</v>
      </c>
      <c r="N173" s="10">
        <v>98.21</v>
      </c>
      <c r="O173" s="10">
        <v>26.05</v>
      </c>
      <c r="P173" s="10">
        <v>1.55</v>
      </c>
    </row>
    <row r="174" spans="1:16" ht="11.25" customHeight="1">
      <c r="A174" s="19" t="s">
        <v>73</v>
      </c>
      <c r="B174" s="24" t="s">
        <v>25</v>
      </c>
      <c r="C174" s="24"/>
      <c r="D174" s="8">
        <v>70</v>
      </c>
      <c r="E174" s="10">
        <v>4.4</v>
      </c>
      <c r="F174" s="10">
        <v>3.2</v>
      </c>
      <c r="G174" s="10">
        <v>21.8</v>
      </c>
      <c r="H174" s="10">
        <v>189.2</v>
      </c>
      <c r="I174" s="10">
        <v>0.16</v>
      </c>
      <c r="J174" s="10"/>
      <c r="K174" s="10"/>
      <c r="L174" s="10"/>
      <c r="M174" s="10">
        <v>72</v>
      </c>
      <c r="N174" s="10">
        <v>4.6</v>
      </c>
      <c r="O174" s="10">
        <v>8.66</v>
      </c>
      <c r="P174" s="10">
        <v>0.8</v>
      </c>
    </row>
    <row r="175" spans="1:16" ht="11.25" customHeight="1">
      <c r="A175" s="19" t="s">
        <v>73</v>
      </c>
      <c r="B175" s="24" t="s">
        <v>26</v>
      </c>
      <c r="C175" s="24"/>
      <c r="D175" s="8">
        <v>75</v>
      </c>
      <c r="E175" s="10">
        <v>4.5</v>
      </c>
      <c r="F175" s="10">
        <v>3.12</v>
      </c>
      <c r="G175" s="10">
        <v>18.8</v>
      </c>
      <c r="H175" s="10">
        <v>125.3</v>
      </c>
      <c r="I175" s="10">
        <v>0.18</v>
      </c>
      <c r="J175" s="10"/>
      <c r="K175" s="10"/>
      <c r="L175" s="10"/>
      <c r="M175" s="10">
        <v>41.39</v>
      </c>
      <c r="N175" s="10">
        <v>9.07</v>
      </c>
      <c r="O175" s="10">
        <v>1.41</v>
      </c>
      <c r="P175" s="10">
        <v>0.28</v>
      </c>
    </row>
    <row r="176" spans="1:16" ht="11.25" customHeight="1">
      <c r="A176" s="8">
        <v>638.01</v>
      </c>
      <c r="B176" s="24" t="s">
        <v>53</v>
      </c>
      <c r="C176" s="24"/>
      <c r="D176" s="8">
        <v>200</v>
      </c>
      <c r="E176" s="10">
        <v>1.3</v>
      </c>
      <c r="F176" s="10"/>
      <c r="G176" s="10">
        <v>33.7</v>
      </c>
      <c r="H176" s="10">
        <v>134.3</v>
      </c>
      <c r="I176" s="10"/>
      <c r="J176" s="10">
        <v>19</v>
      </c>
      <c r="K176" s="10">
        <v>0.25</v>
      </c>
      <c r="L176" s="10"/>
      <c r="M176" s="10">
        <v>40.4</v>
      </c>
      <c r="N176" s="10">
        <v>61.98</v>
      </c>
      <c r="O176" s="10">
        <v>26.3</v>
      </c>
      <c r="P176" s="10">
        <v>0.9</v>
      </c>
    </row>
    <row r="177" spans="1:16" ht="11.25" customHeight="1">
      <c r="A177" s="10"/>
      <c r="B177" s="13" t="s">
        <v>64</v>
      </c>
      <c r="C177" s="9"/>
      <c r="D177" s="8"/>
      <c r="E177" s="16">
        <f>SUM(E170:E176)</f>
        <v>31.48</v>
      </c>
      <c r="F177" s="16">
        <f aca="true" t="shared" si="17" ref="F177:P177">SUM(F170:F176)</f>
        <v>32.22</v>
      </c>
      <c r="G177" s="16">
        <f t="shared" si="17"/>
        <v>134.04000000000002</v>
      </c>
      <c r="H177" s="16">
        <f t="shared" si="17"/>
        <v>949.54</v>
      </c>
      <c r="I177" s="16">
        <f t="shared" si="17"/>
        <v>0.49000000000000005</v>
      </c>
      <c r="J177" s="16">
        <f t="shared" si="17"/>
        <v>24.509999999999998</v>
      </c>
      <c r="K177" s="16">
        <f t="shared" si="17"/>
        <v>0.33</v>
      </c>
      <c r="L177" s="16">
        <f t="shared" si="17"/>
        <v>0</v>
      </c>
      <c r="M177" s="16">
        <f t="shared" si="17"/>
        <v>419.98999999999995</v>
      </c>
      <c r="N177" s="16">
        <f t="shared" si="17"/>
        <v>630.0900000000001</v>
      </c>
      <c r="O177" s="16">
        <f t="shared" si="17"/>
        <v>105.00999999999999</v>
      </c>
      <c r="P177" s="16">
        <f t="shared" si="17"/>
        <v>5.96</v>
      </c>
    </row>
    <row r="178" spans="1:16" ht="11.25">
      <c r="A178" s="25" t="s">
        <v>33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1.25" customHeight="1">
      <c r="A179" s="20" t="s">
        <v>73</v>
      </c>
      <c r="B179" s="26" t="s">
        <v>95</v>
      </c>
      <c r="C179" s="24"/>
      <c r="D179" s="8">
        <v>50</v>
      </c>
      <c r="E179" s="10">
        <v>4.545</v>
      </c>
      <c r="F179" s="10">
        <v>6.3149999999999995</v>
      </c>
      <c r="G179" s="10">
        <v>27.69</v>
      </c>
      <c r="H179" s="10">
        <v>179.47500000000002</v>
      </c>
      <c r="I179" s="10">
        <v>0.12</v>
      </c>
      <c r="J179" s="10">
        <v>0</v>
      </c>
      <c r="K179" s="10">
        <v>0</v>
      </c>
      <c r="L179" s="10">
        <v>0</v>
      </c>
      <c r="M179" s="10">
        <v>11.100000000000001</v>
      </c>
      <c r="N179" s="10">
        <v>3.0149999999999997</v>
      </c>
      <c r="O179" s="10">
        <v>0</v>
      </c>
      <c r="P179" s="10">
        <v>0.18</v>
      </c>
    </row>
    <row r="180" spans="1:16" ht="11.25" customHeight="1">
      <c r="A180" s="19" t="s">
        <v>73</v>
      </c>
      <c r="B180" s="26" t="s">
        <v>122</v>
      </c>
      <c r="C180" s="24"/>
      <c r="D180" s="8">
        <v>200</v>
      </c>
      <c r="E180" s="10">
        <v>8.97</v>
      </c>
      <c r="F180" s="10">
        <v>7.5</v>
      </c>
      <c r="G180" s="10">
        <v>29.759999999999998</v>
      </c>
      <c r="H180" s="10">
        <v>227.49</v>
      </c>
      <c r="I180" s="10">
        <v>0.09</v>
      </c>
      <c r="J180" s="10">
        <v>10.515</v>
      </c>
      <c r="K180" s="10">
        <v>0.12</v>
      </c>
      <c r="L180" s="10">
        <v>0</v>
      </c>
      <c r="M180" s="10">
        <v>168.885</v>
      </c>
      <c r="N180" s="10">
        <v>267.03000000000003</v>
      </c>
      <c r="O180" s="10">
        <v>45</v>
      </c>
      <c r="P180" s="10">
        <v>2.3850000000000002</v>
      </c>
    </row>
    <row r="181" spans="1:16" ht="11.25" customHeight="1">
      <c r="A181" s="11"/>
      <c r="B181" s="13" t="s">
        <v>64</v>
      </c>
      <c r="C181" s="9"/>
      <c r="D181" s="8"/>
      <c r="E181" s="16">
        <f>SUM(E179:E180)</f>
        <v>13.515</v>
      </c>
      <c r="F181" s="16">
        <f aca="true" t="shared" si="18" ref="F181:P181">SUM(F179:F180)</f>
        <v>13.815</v>
      </c>
      <c r="G181" s="16">
        <f t="shared" si="18"/>
        <v>57.45</v>
      </c>
      <c r="H181" s="16">
        <f t="shared" si="18"/>
        <v>406.96500000000003</v>
      </c>
      <c r="I181" s="16">
        <f t="shared" si="18"/>
        <v>0.21</v>
      </c>
      <c r="J181" s="16">
        <f t="shared" si="18"/>
        <v>10.515</v>
      </c>
      <c r="K181" s="16">
        <f t="shared" si="18"/>
        <v>0.12</v>
      </c>
      <c r="L181" s="16">
        <f t="shared" si="18"/>
        <v>0</v>
      </c>
      <c r="M181" s="16">
        <f t="shared" si="18"/>
        <v>179.98499999999999</v>
      </c>
      <c r="N181" s="16">
        <f t="shared" si="18"/>
        <v>270.045</v>
      </c>
      <c r="O181" s="16">
        <f t="shared" si="18"/>
        <v>45</v>
      </c>
      <c r="P181" s="16">
        <f t="shared" si="18"/>
        <v>2.5650000000000004</v>
      </c>
    </row>
    <row r="182" spans="1:16" ht="11.25" customHeight="1">
      <c r="A182" s="11"/>
      <c r="B182" s="13" t="s">
        <v>65</v>
      </c>
      <c r="C182" s="9"/>
      <c r="D182" s="8"/>
      <c r="E182" s="16">
        <f aca="true" t="shared" si="19" ref="E182:P182">E168+E177+E181</f>
        <v>67.485</v>
      </c>
      <c r="F182" s="16">
        <f t="shared" si="19"/>
        <v>69.045</v>
      </c>
      <c r="G182" s="16">
        <f t="shared" si="19"/>
        <v>287.23</v>
      </c>
      <c r="H182" s="16">
        <f t="shared" si="19"/>
        <v>2034.745</v>
      </c>
      <c r="I182" s="16">
        <f t="shared" si="19"/>
        <v>1.05</v>
      </c>
      <c r="J182" s="16">
        <f t="shared" si="19"/>
        <v>52.515</v>
      </c>
      <c r="K182" s="16">
        <f t="shared" si="19"/>
        <v>0.68</v>
      </c>
      <c r="L182" s="16">
        <f t="shared" si="19"/>
        <v>0.2</v>
      </c>
      <c r="M182" s="16">
        <f t="shared" si="19"/>
        <v>899.985</v>
      </c>
      <c r="N182" s="16">
        <f t="shared" si="19"/>
        <v>1350.1150000000002</v>
      </c>
      <c r="O182" s="16">
        <f t="shared" si="19"/>
        <v>225.01999999999998</v>
      </c>
      <c r="P182" s="16">
        <f t="shared" si="19"/>
        <v>12.775000000000002</v>
      </c>
    </row>
    <row r="183" spans="1:16" s="1" customFormat="1" ht="11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ht="11.25">
      <c r="P184" s="3" t="s">
        <v>0</v>
      </c>
    </row>
    <row r="185" spans="1:16" ht="11.25">
      <c r="A185" s="29" t="s">
        <v>55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7" spans="2:3" ht="11.25">
      <c r="B187" s="4" t="s">
        <v>1</v>
      </c>
      <c r="C187" s="5">
        <v>1</v>
      </c>
    </row>
    <row r="188" s="1" customFormat="1" ht="5.25" customHeight="1"/>
    <row r="189" spans="2:3" ht="11.25">
      <c r="B189" s="4" t="s">
        <v>2</v>
      </c>
      <c r="C189" s="5">
        <v>2</v>
      </c>
    </row>
    <row r="190" s="1" customFormat="1" ht="5.25" customHeight="1"/>
    <row r="191" spans="2:3" ht="11.25">
      <c r="B191" s="4" t="s">
        <v>3</v>
      </c>
      <c r="C191" s="23" t="s">
        <v>102</v>
      </c>
    </row>
    <row r="192" s="1" customFormat="1" ht="5.25" customHeight="1"/>
    <row r="193" spans="2:3" ht="11.25">
      <c r="B193" s="4" t="s">
        <v>4</v>
      </c>
      <c r="C193" s="23" t="s">
        <v>5</v>
      </c>
    </row>
    <row r="195" spans="1:16" ht="21.75" customHeight="1">
      <c r="A195" s="30" t="s">
        <v>6</v>
      </c>
      <c r="B195" s="30" t="s">
        <v>7</v>
      </c>
      <c r="C195" s="30"/>
      <c r="D195" s="30" t="s">
        <v>8</v>
      </c>
      <c r="E195" s="30" t="s">
        <v>9</v>
      </c>
      <c r="F195" s="30"/>
      <c r="G195" s="30"/>
      <c r="H195" s="30" t="s">
        <v>10</v>
      </c>
      <c r="I195" s="30" t="s">
        <v>11</v>
      </c>
      <c r="J195" s="30"/>
      <c r="K195" s="30"/>
      <c r="L195" s="30"/>
      <c r="M195" s="30" t="s">
        <v>12</v>
      </c>
      <c r="N195" s="30"/>
      <c r="O195" s="30"/>
      <c r="P195" s="30"/>
    </row>
    <row r="196" spans="1:16" ht="21" customHeight="1">
      <c r="A196" s="30"/>
      <c r="B196" s="30"/>
      <c r="C196" s="30"/>
      <c r="D196" s="30"/>
      <c r="E196" s="6" t="s">
        <v>13</v>
      </c>
      <c r="F196" s="6" t="s">
        <v>14</v>
      </c>
      <c r="G196" s="6" t="s">
        <v>15</v>
      </c>
      <c r="H196" s="30"/>
      <c r="I196" s="6" t="s">
        <v>16</v>
      </c>
      <c r="J196" s="6" t="s">
        <v>17</v>
      </c>
      <c r="K196" s="6" t="s">
        <v>18</v>
      </c>
      <c r="L196" s="6" t="s">
        <v>19</v>
      </c>
      <c r="M196" s="6" t="s">
        <v>20</v>
      </c>
      <c r="N196" s="6" t="s">
        <v>21</v>
      </c>
      <c r="O196" s="6" t="s">
        <v>22</v>
      </c>
      <c r="P196" s="6" t="s">
        <v>23</v>
      </c>
    </row>
    <row r="197" spans="1:16" ht="11.25">
      <c r="A197" s="7">
        <v>1</v>
      </c>
      <c r="B197" s="27">
        <v>2</v>
      </c>
      <c r="C197" s="27"/>
      <c r="D197" s="7">
        <v>3</v>
      </c>
      <c r="E197" s="7">
        <v>4</v>
      </c>
      <c r="F197" s="7">
        <v>5</v>
      </c>
      <c r="G197" s="7">
        <v>6</v>
      </c>
      <c r="H197" s="7">
        <v>7</v>
      </c>
      <c r="I197" s="7">
        <v>8</v>
      </c>
      <c r="J197" s="7">
        <v>9</v>
      </c>
      <c r="K197" s="7">
        <v>10</v>
      </c>
      <c r="L197" s="7">
        <v>11</v>
      </c>
      <c r="M197" s="7">
        <v>12</v>
      </c>
      <c r="N197" s="7">
        <v>13</v>
      </c>
      <c r="O197" s="7">
        <v>14</v>
      </c>
      <c r="P197" s="7">
        <v>15</v>
      </c>
    </row>
    <row r="198" spans="1:16" ht="11.25">
      <c r="A198" s="25" t="s">
        <v>24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ht="36" customHeight="1">
      <c r="A199" s="20" t="s">
        <v>73</v>
      </c>
      <c r="B199" s="26" t="s">
        <v>103</v>
      </c>
      <c r="C199" s="24"/>
      <c r="D199" s="8">
        <v>100</v>
      </c>
      <c r="E199" s="10">
        <v>3.1</v>
      </c>
      <c r="F199" s="10">
        <v>0.2</v>
      </c>
      <c r="G199" s="10">
        <v>16.5</v>
      </c>
      <c r="H199" s="10">
        <v>124</v>
      </c>
      <c r="I199" s="10">
        <v>0.1</v>
      </c>
      <c r="J199" s="10">
        <v>5.6</v>
      </c>
      <c r="K199" s="10">
        <v>0.14</v>
      </c>
      <c r="L199" s="10"/>
      <c r="M199" s="10">
        <v>46</v>
      </c>
      <c r="N199" s="10">
        <v>62</v>
      </c>
      <c r="O199" s="10">
        <v>28</v>
      </c>
      <c r="P199" s="10">
        <v>0.9</v>
      </c>
    </row>
    <row r="200" spans="1:16" ht="11.25" customHeight="1">
      <c r="A200" s="8">
        <v>340</v>
      </c>
      <c r="B200" s="26" t="s">
        <v>88</v>
      </c>
      <c r="C200" s="24"/>
      <c r="D200" s="8">
        <v>220</v>
      </c>
      <c r="E200" s="10">
        <v>14.12</v>
      </c>
      <c r="F200" s="10">
        <v>21.38</v>
      </c>
      <c r="G200" s="10">
        <v>39.05</v>
      </c>
      <c r="H200" s="10">
        <v>300.9</v>
      </c>
      <c r="I200" s="10">
        <v>0.15</v>
      </c>
      <c r="J200" s="10">
        <v>6.31</v>
      </c>
      <c r="K200" s="10">
        <v>0.08</v>
      </c>
      <c r="L200" s="10"/>
      <c r="M200" s="10">
        <v>182.31</v>
      </c>
      <c r="N200" s="10">
        <v>353.2</v>
      </c>
      <c r="O200" s="10">
        <v>34.16</v>
      </c>
      <c r="P200" s="10">
        <v>1.52</v>
      </c>
    </row>
    <row r="201" spans="1:16" ht="11.25" customHeight="1">
      <c r="A201" s="19" t="s">
        <v>73</v>
      </c>
      <c r="B201" s="24" t="s">
        <v>25</v>
      </c>
      <c r="C201" s="24"/>
      <c r="D201" s="8">
        <v>50</v>
      </c>
      <c r="E201" s="10">
        <v>4.8</v>
      </c>
      <c r="F201" s="10">
        <v>1.4</v>
      </c>
      <c r="G201" s="10">
        <v>15.7</v>
      </c>
      <c r="H201" s="10">
        <v>159</v>
      </c>
      <c r="I201" s="10">
        <v>0.1</v>
      </c>
      <c r="J201" s="10"/>
      <c r="K201" s="10"/>
      <c r="L201" s="10"/>
      <c r="M201" s="10">
        <v>27</v>
      </c>
      <c r="N201" s="10">
        <v>21.1</v>
      </c>
      <c r="O201" s="10">
        <v>4</v>
      </c>
      <c r="P201" s="10">
        <v>0.3</v>
      </c>
    </row>
    <row r="202" spans="1:16" ht="11.25" customHeight="1">
      <c r="A202" s="8">
        <v>685.01</v>
      </c>
      <c r="B202" s="24" t="s">
        <v>38</v>
      </c>
      <c r="C202" s="24"/>
      <c r="D202" s="8">
        <v>200</v>
      </c>
      <c r="E202" s="10">
        <v>0.2</v>
      </c>
      <c r="F202" s="10"/>
      <c r="G202" s="10">
        <v>15</v>
      </c>
      <c r="H202" s="10">
        <v>58</v>
      </c>
      <c r="I202" s="10"/>
      <c r="J202" s="10">
        <v>0</v>
      </c>
      <c r="K202" s="10"/>
      <c r="L202" s="10"/>
      <c r="M202" s="10">
        <v>27</v>
      </c>
      <c r="N202" s="10">
        <v>0.4</v>
      </c>
      <c r="O202" s="10">
        <v>3</v>
      </c>
      <c r="P202" s="10">
        <v>0.4</v>
      </c>
    </row>
    <row r="203" spans="1:16" ht="11.25" customHeight="1">
      <c r="A203" s="19" t="s">
        <v>73</v>
      </c>
      <c r="B203" s="24" t="s">
        <v>51</v>
      </c>
      <c r="C203" s="24"/>
      <c r="D203" s="8">
        <v>100</v>
      </c>
      <c r="E203" s="10">
        <v>0.29</v>
      </c>
      <c r="F203" s="10"/>
      <c r="G203" s="10">
        <v>9.49</v>
      </c>
      <c r="H203" s="10">
        <v>36.34</v>
      </c>
      <c r="I203" s="10"/>
      <c r="J203" s="10">
        <v>5.58</v>
      </c>
      <c r="K203" s="10"/>
      <c r="L203" s="10">
        <v>0.2</v>
      </c>
      <c r="M203" s="10">
        <v>17.68</v>
      </c>
      <c r="N203" s="10">
        <v>13.31</v>
      </c>
      <c r="O203" s="10">
        <v>5.85</v>
      </c>
      <c r="P203" s="10">
        <v>1.12</v>
      </c>
    </row>
    <row r="204" spans="1:16" ht="11.25" customHeight="1">
      <c r="A204" s="10"/>
      <c r="B204" s="13" t="s">
        <v>64</v>
      </c>
      <c r="C204" s="9"/>
      <c r="D204" s="8"/>
      <c r="E204" s="16">
        <f>SUM(E199:E203)</f>
        <v>22.509999999999998</v>
      </c>
      <c r="F204" s="16">
        <f aca="true" t="shared" si="20" ref="F204:P204">SUM(F199:F203)</f>
        <v>22.979999999999997</v>
      </c>
      <c r="G204" s="16">
        <f t="shared" si="20"/>
        <v>95.74</v>
      </c>
      <c r="H204" s="16">
        <f t="shared" si="20"/>
        <v>678.24</v>
      </c>
      <c r="I204" s="16">
        <f t="shared" si="20"/>
        <v>0.35</v>
      </c>
      <c r="J204" s="16">
        <f t="shared" si="20"/>
        <v>17.490000000000002</v>
      </c>
      <c r="K204" s="16">
        <f t="shared" si="20"/>
        <v>0.22000000000000003</v>
      </c>
      <c r="L204" s="16">
        <f t="shared" si="20"/>
        <v>0.2</v>
      </c>
      <c r="M204" s="16">
        <f t="shared" si="20"/>
        <v>299.99</v>
      </c>
      <c r="N204" s="16">
        <f t="shared" si="20"/>
        <v>450.01</v>
      </c>
      <c r="O204" s="16">
        <f t="shared" si="20"/>
        <v>75.00999999999999</v>
      </c>
      <c r="P204" s="16">
        <f t="shared" si="20"/>
        <v>4.24</v>
      </c>
    </row>
    <row r="205" spans="1:16" ht="11.25">
      <c r="A205" s="25" t="s">
        <v>28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 ht="33" customHeight="1">
      <c r="A206" s="19" t="s">
        <v>73</v>
      </c>
      <c r="B206" s="26" t="s">
        <v>105</v>
      </c>
      <c r="C206" s="24"/>
      <c r="D206" s="8">
        <v>100</v>
      </c>
      <c r="E206" s="10">
        <v>0.52</v>
      </c>
      <c r="F206" s="10"/>
      <c r="G206" s="10">
        <v>1.52</v>
      </c>
      <c r="H206" s="10">
        <v>7.9</v>
      </c>
      <c r="I206" s="10">
        <v>0.02</v>
      </c>
      <c r="J206" s="10">
        <v>1.98</v>
      </c>
      <c r="K206" s="10"/>
      <c r="L206" s="10"/>
      <c r="M206" s="10">
        <v>18.78</v>
      </c>
      <c r="N206" s="10">
        <v>76.22</v>
      </c>
      <c r="O206" s="10"/>
      <c r="P206" s="10">
        <v>0.26</v>
      </c>
    </row>
    <row r="207" spans="1:16" ht="13.5" customHeight="1">
      <c r="A207" s="8">
        <v>139</v>
      </c>
      <c r="B207" s="26" t="s">
        <v>101</v>
      </c>
      <c r="C207" s="24"/>
      <c r="D207" s="8">
        <v>250</v>
      </c>
      <c r="E207" s="10">
        <v>4.27</v>
      </c>
      <c r="F207" s="10">
        <v>10.78</v>
      </c>
      <c r="G207" s="10">
        <v>5.04</v>
      </c>
      <c r="H207" s="10">
        <v>147.67</v>
      </c>
      <c r="I207" s="10">
        <v>0.01</v>
      </c>
      <c r="J207" s="10">
        <v>19.41</v>
      </c>
      <c r="K207" s="10">
        <v>0.12</v>
      </c>
      <c r="L207" s="10"/>
      <c r="M207" s="10">
        <v>144.73</v>
      </c>
      <c r="N207" s="10">
        <v>109.61</v>
      </c>
      <c r="O207" s="10">
        <v>44.49</v>
      </c>
      <c r="P207" s="10">
        <v>1.38</v>
      </c>
    </row>
    <row r="208" spans="1:16" ht="11.25" customHeight="1">
      <c r="A208" s="19">
        <v>452</v>
      </c>
      <c r="B208" s="26" t="s">
        <v>112</v>
      </c>
      <c r="C208" s="24"/>
      <c r="D208" s="17" t="s">
        <v>79</v>
      </c>
      <c r="E208" s="10">
        <f>9.83*100/75</f>
        <v>13.106666666666667</v>
      </c>
      <c r="F208" s="10">
        <v>11.56</v>
      </c>
      <c r="G208" s="10">
        <v>41.49</v>
      </c>
      <c r="H208" s="10">
        <v>181</v>
      </c>
      <c r="I208" s="10">
        <v>0.07</v>
      </c>
      <c r="J208" s="10">
        <v>0.51</v>
      </c>
      <c r="K208" s="10">
        <v>0.12</v>
      </c>
      <c r="L208" s="10"/>
      <c r="M208" s="10">
        <v>108.88</v>
      </c>
      <c r="N208" s="10">
        <v>298.82</v>
      </c>
      <c r="O208" s="10">
        <v>33.05</v>
      </c>
      <c r="P208" s="10">
        <v>1.65</v>
      </c>
    </row>
    <row r="209" spans="1:16" ht="11.25" customHeight="1">
      <c r="A209" s="8">
        <v>511</v>
      </c>
      <c r="B209" s="24" t="s">
        <v>44</v>
      </c>
      <c r="C209" s="24"/>
      <c r="D209" s="8">
        <v>180</v>
      </c>
      <c r="E209" s="10">
        <v>4.5</v>
      </c>
      <c r="F209" s="10">
        <v>3.55</v>
      </c>
      <c r="G209" s="10">
        <v>24.3</v>
      </c>
      <c r="H209" s="10">
        <v>213</v>
      </c>
      <c r="I209" s="10">
        <v>0.03</v>
      </c>
      <c r="J209" s="10"/>
      <c r="K209" s="10">
        <v>0.017</v>
      </c>
      <c r="L209" s="10">
        <v>0.3</v>
      </c>
      <c r="M209" s="10">
        <v>18.3</v>
      </c>
      <c r="N209" s="10">
        <v>69.4</v>
      </c>
      <c r="O209" s="10">
        <v>7.7</v>
      </c>
      <c r="P209" s="10">
        <v>1.3</v>
      </c>
    </row>
    <row r="210" spans="1:16" ht="11.25" customHeight="1">
      <c r="A210" s="19" t="s">
        <v>73</v>
      </c>
      <c r="B210" s="24" t="s">
        <v>25</v>
      </c>
      <c r="C210" s="24"/>
      <c r="D210" s="8">
        <v>70</v>
      </c>
      <c r="E210" s="10">
        <v>4.4</v>
      </c>
      <c r="F210" s="10">
        <v>3.2</v>
      </c>
      <c r="G210" s="10">
        <v>21.8</v>
      </c>
      <c r="H210" s="10">
        <v>189.2</v>
      </c>
      <c r="I210" s="10">
        <v>0.16</v>
      </c>
      <c r="J210" s="10"/>
      <c r="K210" s="10"/>
      <c r="L210" s="10"/>
      <c r="M210" s="10">
        <v>72</v>
      </c>
      <c r="N210" s="10">
        <v>4.6</v>
      </c>
      <c r="O210" s="10">
        <v>8.66</v>
      </c>
      <c r="P210" s="10">
        <v>0.8</v>
      </c>
    </row>
    <row r="211" spans="1:16" ht="11.25" customHeight="1">
      <c r="A211" s="19" t="s">
        <v>73</v>
      </c>
      <c r="B211" s="24" t="s">
        <v>26</v>
      </c>
      <c r="C211" s="24"/>
      <c r="D211" s="8">
        <v>75</v>
      </c>
      <c r="E211" s="10">
        <v>4.5</v>
      </c>
      <c r="F211" s="10">
        <v>3.12</v>
      </c>
      <c r="G211" s="10">
        <v>18.8</v>
      </c>
      <c r="H211" s="10">
        <v>125.3</v>
      </c>
      <c r="I211" s="10">
        <v>0.18</v>
      </c>
      <c r="J211" s="10"/>
      <c r="K211" s="10"/>
      <c r="L211" s="10"/>
      <c r="M211" s="10">
        <v>41.39</v>
      </c>
      <c r="N211" s="10">
        <v>9.07</v>
      </c>
      <c r="O211" s="10">
        <v>1.41</v>
      </c>
      <c r="P211" s="10">
        <v>0.28</v>
      </c>
    </row>
    <row r="212" spans="1:16" ht="11.25" customHeight="1">
      <c r="A212" s="8">
        <v>639.01</v>
      </c>
      <c r="B212" s="24" t="s">
        <v>32</v>
      </c>
      <c r="C212" s="24"/>
      <c r="D212" s="8">
        <v>200</v>
      </c>
      <c r="E212" s="10">
        <v>0.19</v>
      </c>
      <c r="F212" s="10"/>
      <c r="G212" s="10">
        <v>21.09</v>
      </c>
      <c r="H212" s="10">
        <v>85.47</v>
      </c>
      <c r="I212" s="10">
        <v>0.03</v>
      </c>
      <c r="J212" s="10">
        <v>2.58</v>
      </c>
      <c r="K212" s="10">
        <v>0.05</v>
      </c>
      <c r="L212" s="10"/>
      <c r="M212" s="10">
        <v>15.91</v>
      </c>
      <c r="N212" s="10">
        <v>62.3</v>
      </c>
      <c r="O212" s="10">
        <v>9.7</v>
      </c>
      <c r="P212" s="10">
        <v>0.29</v>
      </c>
    </row>
    <row r="213" spans="1:16" ht="11.25" customHeight="1">
      <c r="A213" s="10"/>
      <c r="B213" s="13" t="s">
        <v>64</v>
      </c>
      <c r="C213" s="9"/>
      <c r="D213" s="8"/>
      <c r="E213" s="16">
        <f>SUM(E206:E212)</f>
        <v>31.486666666666668</v>
      </c>
      <c r="F213" s="16">
        <f aca="true" t="shared" si="21" ref="F213:P213">SUM(F206:F212)</f>
        <v>32.21</v>
      </c>
      <c r="G213" s="16">
        <f t="shared" si="21"/>
        <v>134.04</v>
      </c>
      <c r="H213" s="16">
        <f t="shared" si="21"/>
        <v>949.54</v>
      </c>
      <c r="I213" s="16">
        <f t="shared" si="21"/>
        <v>0.5</v>
      </c>
      <c r="J213" s="16">
        <f t="shared" si="21"/>
        <v>24.480000000000004</v>
      </c>
      <c r="K213" s="16">
        <f t="shared" si="21"/>
        <v>0.307</v>
      </c>
      <c r="L213" s="16">
        <f t="shared" si="21"/>
        <v>0.3</v>
      </c>
      <c r="M213" s="16">
        <f t="shared" si="21"/>
        <v>419.99</v>
      </c>
      <c r="N213" s="16">
        <f t="shared" si="21"/>
        <v>630.02</v>
      </c>
      <c r="O213" s="16">
        <f t="shared" si="21"/>
        <v>105.00999999999999</v>
      </c>
      <c r="P213" s="16">
        <f t="shared" si="21"/>
        <v>5.96</v>
      </c>
    </row>
    <row r="214" spans="1:16" ht="11.25">
      <c r="A214" s="25" t="s">
        <v>33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 ht="11.25" customHeight="1">
      <c r="A215" s="19" t="s">
        <v>73</v>
      </c>
      <c r="B215" s="26" t="s">
        <v>95</v>
      </c>
      <c r="C215" s="24"/>
      <c r="D215" s="8">
        <v>50</v>
      </c>
      <c r="E215" s="10">
        <v>3.9749999999999996</v>
      </c>
      <c r="F215" s="10">
        <v>4.035</v>
      </c>
      <c r="G215" s="10">
        <v>40.035000000000004</v>
      </c>
      <c r="H215" s="10">
        <v>223.965</v>
      </c>
      <c r="I215" s="10">
        <v>0.10500000000000001</v>
      </c>
      <c r="J215" s="10">
        <v>10.47</v>
      </c>
      <c r="K215" s="10">
        <v>0</v>
      </c>
      <c r="L215" s="10">
        <v>0</v>
      </c>
      <c r="M215" s="10">
        <v>6.75</v>
      </c>
      <c r="N215" s="10">
        <v>30.075000000000003</v>
      </c>
      <c r="O215" s="10">
        <v>14.97</v>
      </c>
      <c r="P215" s="10">
        <v>1.065</v>
      </c>
    </row>
    <row r="216" spans="1:16" ht="11.25" customHeight="1">
      <c r="A216" s="20" t="s">
        <v>73</v>
      </c>
      <c r="B216" s="26" t="s">
        <v>80</v>
      </c>
      <c r="C216" s="24"/>
      <c r="D216" s="8">
        <v>200</v>
      </c>
      <c r="E216" s="10">
        <v>9.600000000000001</v>
      </c>
      <c r="F216" s="10">
        <v>9.75</v>
      </c>
      <c r="G216" s="10">
        <v>17.4</v>
      </c>
      <c r="H216" s="10">
        <v>183</v>
      </c>
      <c r="I216" s="10">
        <v>0.09</v>
      </c>
      <c r="J216" s="10">
        <v>0</v>
      </c>
      <c r="K216" s="10">
        <v>0.135</v>
      </c>
      <c r="L216" s="10">
        <v>0</v>
      </c>
      <c r="M216" s="10">
        <v>174</v>
      </c>
      <c r="N216" s="10">
        <v>240</v>
      </c>
      <c r="O216" s="10">
        <v>30</v>
      </c>
      <c r="P216" s="10">
        <v>1.47</v>
      </c>
    </row>
    <row r="217" spans="1:16" ht="11.25" customHeight="1">
      <c r="A217" s="12"/>
      <c r="B217" s="13" t="s">
        <v>64</v>
      </c>
      <c r="C217" s="9"/>
      <c r="D217" s="8"/>
      <c r="E217" s="16">
        <f>SUM(E215:E216)</f>
        <v>13.575000000000001</v>
      </c>
      <c r="F217" s="16">
        <f aca="true" t="shared" si="22" ref="F217:P217">SUM(F215:F216)</f>
        <v>13.785</v>
      </c>
      <c r="G217" s="16">
        <f t="shared" si="22"/>
        <v>57.435</v>
      </c>
      <c r="H217" s="16">
        <f t="shared" si="22"/>
        <v>406.96500000000003</v>
      </c>
      <c r="I217" s="16">
        <f t="shared" si="22"/>
        <v>0.195</v>
      </c>
      <c r="J217" s="16">
        <f t="shared" si="22"/>
        <v>10.47</v>
      </c>
      <c r="K217" s="16">
        <f t="shared" si="22"/>
        <v>0.135</v>
      </c>
      <c r="L217" s="16">
        <f t="shared" si="22"/>
        <v>0</v>
      </c>
      <c r="M217" s="16">
        <f t="shared" si="22"/>
        <v>180.75</v>
      </c>
      <c r="N217" s="16">
        <f t="shared" si="22"/>
        <v>270.075</v>
      </c>
      <c r="O217" s="16">
        <f t="shared" si="22"/>
        <v>44.97</v>
      </c>
      <c r="P217" s="16">
        <f t="shared" si="22"/>
        <v>2.535</v>
      </c>
    </row>
    <row r="218" spans="1:16" ht="11.25" customHeight="1">
      <c r="A218" s="12"/>
      <c r="B218" s="13" t="s">
        <v>65</v>
      </c>
      <c r="C218" s="9"/>
      <c r="D218" s="8"/>
      <c r="E218" s="16">
        <f aca="true" t="shared" si="23" ref="E218:P218">E204+E213+E217</f>
        <v>67.57166666666667</v>
      </c>
      <c r="F218" s="16">
        <f t="shared" si="23"/>
        <v>68.975</v>
      </c>
      <c r="G218" s="16">
        <f t="shared" si="23"/>
        <v>287.215</v>
      </c>
      <c r="H218" s="16">
        <f t="shared" si="23"/>
        <v>2034.745</v>
      </c>
      <c r="I218" s="16">
        <f t="shared" si="23"/>
        <v>1.045</v>
      </c>
      <c r="J218" s="16">
        <f t="shared" si="23"/>
        <v>52.440000000000005</v>
      </c>
      <c r="K218" s="16">
        <f t="shared" si="23"/>
        <v>0.662</v>
      </c>
      <c r="L218" s="16">
        <f t="shared" si="23"/>
        <v>0.5</v>
      </c>
      <c r="M218" s="16">
        <f t="shared" si="23"/>
        <v>900.73</v>
      </c>
      <c r="N218" s="16">
        <f t="shared" si="23"/>
        <v>1350.105</v>
      </c>
      <c r="O218" s="16">
        <f t="shared" si="23"/>
        <v>224.98999999999998</v>
      </c>
      <c r="P218" s="16">
        <f t="shared" si="23"/>
        <v>12.735</v>
      </c>
    </row>
    <row r="219" spans="1:16" s="1" customFormat="1" ht="11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ht="11.25">
      <c r="P220" s="3" t="s">
        <v>0</v>
      </c>
    </row>
    <row r="221" spans="1:16" ht="11.25">
      <c r="A221" s="29" t="s">
        <v>57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3" spans="2:3" ht="11.25">
      <c r="B223" s="4" t="s">
        <v>1</v>
      </c>
      <c r="C223" s="5">
        <v>2</v>
      </c>
    </row>
    <row r="224" s="1" customFormat="1" ht="5.25" customHeight="1"/>
    <row r="225" spans="2:3" ht="11.25">
      <c r="B225" s="4" t="s">
        <v>2</v>
      </c>
      <c r="C225" s="5">
        <v>2</v>
      </c>
    </row>
    <row r="226" s="1" customFormat="1" ht="5.25" customHeight="1"/>
    <row r="227" spans="2:3" ht="11.25">
      <c r="B227" s="4" t="s">
        <v>3</v>
      </c>
      <c r="C227" s="23" t="s">
        <v>102</v>
      </c>
    </row>
    <row r="228" s="1" customFormat="1" ht="5.25" customHeight="1"/>
    <row r="229" spans="2:3" ht="11.25">
      <c r="B229" s="4" t="s">
        <v>4</v>
      </c>
      <c r="C229" s="23" t="s">
        <v>5</v>
      </c>
    </row>
    <row r="231" spans="1:16" ht="21.75" customHeight="1">
      <c r="A231" s="30" t="s">
        <v>6</v>
      </c>
      <c r="B231" s="30" t="s">
        <v>7</v>
      </c>
      <c r="C231" s="30"/>
      <c r="D231" s="30" t="s">
        <v>8</v>
      </c>
      <c r="E231" s="30" t="s">
        <v>9</v>
      </c>
      <c r="F231" s="30"/>
      <c r="G231" s="30"/>
      <c r="H231" s="30" t="s">
        <v>10</v>
      </c>
      <c r="I231" s="30" t="s">
        <v>11</v>
      </c>
      <c r="J231" s="30"/>
      <c r="K231" s="30"/>
      <c r="L231" s="30"/>
      <c r="M231" s="30" t="s">
        <v>12</v>
      </c>
      <c r="N231" s="30"/>
      <c r="O231" s="30"/>
      <c r="P231" s="30"/>
    </row>
    <row r="232" spans="1:16" ht="21" customHeight="1">
      <c r="A232" s="30"/>
      <c r="B232" s="30"/>
      <c r="C232" s="30"/>
      <c r="D232" s="30"/>
      <c r="E232" s="6" t="s">
        <v>13</v>
      </c>
      <c r="F232" s="6" t="s">
        <v>14</v>
      </c>
      <c r="G232" s="6" t="s">
        <v>15</v>
      </c>
      <c r="H232" s="30"/>
      <c r="I232" s="6" t="s">
        <v>16</v>
      </c>
      <c r="J232" s="6" t="s">
        <v>17</v>
      </c>
      <c r="K232" s="6" t="s">
        <v>18</v>
      </c>
      <c r="L232" s="6" t="s">
        <v>19</v>
      </c>
      <c r="M232" s="6" t="s">
        <v>20</v>
      </c>
      <c r="N232" s="6" t="s">
        <v>21</v>
      </c>
      <c r="O232" s="6" t="s">
        <v>22</v>
      </c>
      <c r="P232" s="6" t="s">
        <v>23</v>
      </c>
    </row>
    <row r="233" spans="1:16" ht="11.25">
      <c r="A233" s="7">
        <v>1</v>
      </c>
      <c r="B233" s="27">
        <v>2</v>
      </c>
      <c r="C233" s="27"/>
      <c r="D233" s="7">
        <v>3</v>
      </c>
      <c r="E233" s="7">
        <v>4</v>
      </c>
      <c r="F233" s="7">
        <v>5</v>
      </c>
      <c r="G233" s="7">
        <v>6</v>
      </c>
      <c r="H233" s="7">
        <v>7</v>
      </c>
      <c r="I233" s="7">
        <v>8</v>
      </c>
      <c r="J233" s="7">
        <v>9</v>
      </c>
      <c r="K233" s="7">
        <v>10</v>
      </c>
      <c r="L233" s="7">
        <v>11</v>
      </c>
      <c r="M233" s="7">
        <v>12</v>
      </c>
      <c r="N233" s="7">
        <v>13</v>
      </c>
      <c r="O233" s="7">
        <v>14</v>
      </c>
      <c r="P233" s="7">
        <v>15</v>
      </c>
    </row>
    <row r="234" spans="1:16" ht="11.25">
      <c r="A234" s="25" t="s">
        <v>24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11.25" customHeight="1">
      <c r="A235" s="19">
        <v>97</v>
      </c>
      <c r="B235" s="26" t="s">
        <v>77</v>
      </c>
      <c r="C235" s="24"/>
      <c r="D235" s="8">
        <v>30</v>
      </c>
      <c r="E235" s="10">
        <v>5.6</v>
      </c>
      <c r="F235" s="10">
        <v>7.14</v>
      </c>
      <c r="G235" s="10">
        <v>31.7</v>
      </c>
      <c r="H235" s="10">
        <v>65.5</v>
      </c>
      <c r="I235" s="10">
        <v>0.009</v>
      </c>
      <c r="J235" s="10">
        <v>0.021</v>
      </c>
      <c r="K235" s="10">
        <v>0.09</v>
      </c>
      <c r="L235" s="10">
        <v>0.1</v>
      </c>
      <c r="M235" s="10">
        <v>117.5</v>
      </c>
      <c r="N235" s="10">
        <v>143</v>
      </c>
      <c r="O235" s="10">
        <v>22.05</v>
      </c>
      <c r="P235" s="10">
        <v>0.48</v>
      </c>
    </row>
    <row r="236" spans="1:16" ht="11.25" customHeight="1">
      <c r="A236" s="8">
        <v>302</v>
      </c>
      <c r="B236" s="26" t="s">
        <v>89</v>
      </c>
      <c r="C236" s="24"/>
      <c r="D236" s="8">
        <v>200</v>
      </c>
      <c r="E236" s="10">
        <v>6.2</v>
      </c>
      <c r="F236" s="10">
        <v>7.13</v>
      </c>
      <c r="G236" s="10">
        <v>36.2</v>
      </c>
      <c r="H236" s="10">
        <v>241.54</v>
      </c>
      <c r="I236" s="10">
        <v>0.13</v>
      </c>
      <c r="J236" s="10">
        <v>0.4</v>
      </c>
      <c r="K236" s="10">
        <v>0.01</v>
      </c>
      <c r="L236" s="10"/>
      <c r="M236" s="10">
        <v>76.67</v>
      </c>
      <c r="N236" s="10">
        <v>113.86</v>
      </c>
      <c r="O236" s="10">
        <v>29.38</v>
      </c>
      <c r="P236" s="10">
        <v>2.39</v>
      </c>
    </row>
    <row r="237" spans="1:16" ht="11.25" customHeight="1">
      <c r="A237" s="19" t="s">
        <v>73</v>
      </c>
      <c r="B237" s="24" t="s">
        <v>56</v>
      </c>
      <c r="C237" s="24"/>
      <c r="D237" s="8">
        <v>50</v>
      </c>
      <c r="E237" s="10">
        <v>4.8</v>
      </c>
      <c r="F237" s="10">
        <v>1.4</v>
      </c>
      <c r="G237" s="10">
        <v>15.7</v>
      </c>
      <c r="H237" s="10">
        <v>159</v>
      </c>
      <c r="I237" s="10">
        <v>0.1</v>
      </c>
      <c r="J237" s="10"/>
      <c r="K237" s="10"/>
      <c r="L237" s="10"/>
      <c r="M237" s="10">
        <v>27</v>
      </c>
      <c r="N237" s="10">
        <v>21.1</v>
      </c>
      <c r="O237" s="10">
        <v>4</v>
      </c>
      <c r="P237" s="10">
        <v>0.3</v>
      </c>
    </row>
    <row r="238" spans="1:16" ht="11.25" customHeight="1">
      <c r="A238" s="8">
        <v>694.01</v>
      </c>
      <c r="B238" s="24" t="s">
        <v>27</v>
      </c>
      <c r="C238" s="24"/>
      <c r="D238" s="8">
        <v>200</v>
      </c>
      <c r="E238" s="10">
        <v>5.25</v>
      </c>
      <c r="F238" s="10">
        <v>7.32</v>
      </c>
      <c r="G238" s="10">
        <v>5.1</v>
      </c>
      <c r="H238" s="10">
        <v>191.2</v>
      </c>
      <c r="I238" s="10">
        <v>0.08</v>
      </c>
      <c r="J238" s="10">
        <v>0.01</v>
      </c>
      <c r="K238" s="10">
        <v>0.13</v>
      </c>
      <c r="L238" s="10"/>
      <c r="M238" s="10">
        <v>41.25</v>
      </c>
      <c r="N238" s="10">
        <v>144.2</v>
      </c>
      <c r="O238" s="10">
        <v>11.11</v>
      </c>
      <c r="P238" s="10">
        <v>0.93</v>
      </c>
    </row>
    <row r="239" spans="1:16" ht="11.25" customHeight="1">
      <c r="A239" s="19" t="s">
        <v>73</v>
      </c>
      <c r="B239" s="24" t="s">
        <v>39</v>
      </c>
      <c r="C239" s="24"/>
      <c r="D239" s="8">
        <v>100</v>
      </c>
      <c r="E239" s="10">
        <v>0.66</v>
      </c>
      <c r="F239" s="10"/>
      <c r="G239" s="10">
        <v>7.05</v>
      </c>
      <c r="H239" s="10">
        <v>21</v>
      </c>
      <c r="I239" s="10">
        <v>0.03</v>
      </c>
      <c r="J239" s="10">
        <v>17.07</v>
      </c>
      <c r="K239" s="10"/>
      <c r="L239" s="10">
        <v>0.2</v>
      </c>
      <c r="M239" s="10">
        <v>37.57</v>
      </c>
      <c r="N239" s="10">
        <v>27.83</v>
      </c>
      <c r="O239" s="10">
        <v>8.45</v>
      </c>
      <c r="P239" s="10">
        <v>0.16</v>
      </c>
    </row>
    <row r="240" spans="1:16" ht="11.25" customHeight="1">
      <c r="A240" s="8"/>
      <c r="B240" s="13" t="s">
        <v>64</v>
      </c>
      <c r="C240" s="9"/>
      <c r="D240" s="8"/>
      <c r="E240" s="16">
        <f>SUM(E235:E239)</f>
        <v>22.51</v>
      </c>
      <c r="F240" s="16">
        <f aca="true" t="shared" si="24" ref="F240:P240">SUM(F235:F239)</f>
        <v>22.990000000000002</v>
      </c>
      <c r="G240" s="16">
        <f t="shared" si="24"/>
        <v>95.75</v>
      </c>
      <c r="H240" s="16">
        <f t="shared" si="24"/>
        <v>678.24</v>
      </c>
      <c r="I240" s="16">
        <f t="shared" si="24"/>
        <v>0.349</v>
      </c>
      <c r="J240" s="16">
        <f t="shared" si="24"/>
        <v>17.501</v>
      </c>
      <c r="K240" s="16">
        <f t="shared" si="24"/>
        <v>0.22999999999999998</v>
      </c>
      <c r="L240" s="16">
        <f t="shared" si="24"/>
        <v>0.30000000000000004</v>
      </c>
      <c r="M240" s="16">
        <f t="shared" si="24"/>
        <v>299.99</v>
      </c>
      <c r="N240" s="16">
        <f t="shared" si="24"/>
        <v>449.99</v>
      </c>
      <c r="O240" s="16">
        <f t="shared" si="24"/>
        <v>74.99</v>
      </c>
      <c r="P240" s="16">
        <f t="shared" si="24"/>
        <v>4.26</v>
      </c>
    </row>
    <row r="241" spans="1:16" ht="11.25">
      <c r="A241" s="25" t="s">
        <v>28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ht="28.5" customHeight="1">
      <c r="A242" s="19" t="s">
        <v>73</v>
      </c>
      <c r="B242" s="26" t="s">
        <v>108</v>
      </c>
      <c r="C242" s="24"/>
      <c r="D242" s="8">
        <v>100</v>
      </c>
      <c r="E242" s="10">
        <v>0.52</v>
      </c>
      <c r="F242" s="10">
        <v>1.8</v>
      </c>
      <c r="G242" s="10">
        <v>1.52</v>
      </c>
      <c r="H242" s="10">
        <v>7.9</v>
      </c>
      <c r="I242" s="10">
        <v>0.02</v>
      </c>
      <c r="J242" s="10">
        <v>1.98</v>
      </c>
      <c r="K242" s="10"/>
      <c r="L242" s="10"/>
      <c r="M242" s="10">
        <v>18.78</v>
      </c>
      <c r="N242" s="10">
        <v>76.22</v>
      </c>
      <c r="O242" s="10">
        <v>26.57</v>
      </c>
      <c r="P242" s="10">
        <v>0.26</v>
      </c>
    </row>
    <row r="243" spans="1:16" ht="11.25" customHeight="1">
      <c r="A243" s="8">
        <v>110.01</v>
      </c>
      <c r="B243" s="24" t="s">
        <v>29</v>
      </c>
      <c r="C243" s="24"/>
      <c r="D243" s="8">
        <v>250</v>
      </c>
      <c r="E243" s="10">
        <v>1.95</v>
      </c>
      <c r="F243" s="10">
        <v>3.58</v>
      </c>
      <c r="G243" s="10">
        <v>13.1</v>
      </c>
      <c r="H243" s="10">
        <v>93.65</v>
      </c>
      <c r="I243" s="10">
        <v>0.05</v>
      </c>
      <c r="J243" s="10">
        <v>7.56</v>
      </c>
      <c r="K243" s="10">
        <v>0.14</v>
      </c>
      <c r="L243" s="10"/>
      <c r="M243" s="10">
        <v>50.16</v>
      </c>
      <c r="N243" s="10">
        <v>171.5</v>
      </c>
      <c r="O243" s="10">
        <v>15.37</v>
      </c>
      <c r="P243" s="10">
        <v>1.13</v>
      </c>
    </row>
    <row r="244" spans="1:16" ht="15.75" customHeight="1">
      <c r="A244" s="8">
        <v>436.01</v>
      </c>
      <c r="B244" s="26" t="s">
        <v>100</v>
      </c>
      <c r="C244" s="24"/>
      <c r="D244" s="17" t="s">
        <v>67</v>
      </c>
      <c r="E244" s="10">
        <v>19.42</v>
      </c>
      <c r="F244" s="10">
        <v>20.51</v>
      </c>
      <c r="G244" s="10">
        <v>54.54</v>
      </c>
      <c r="H244" s="10">
        <v>435.68</v>
      </c>
      <c r="I244" s="10">
        <v>0.08</v>
      </c>
      <c r="J244" s="10">
        <v>0.85</v>
      </c>
      <c r="K244" s="10">
        <v>0.07</v>
      </c>
      <c r="L244" s="10"/>
      <c r="M244" s="10">
        <v>225.26</v>
      </c>
      <c r="N244" s="10">
        <v>306.3</v>
      </c>
      <c r="O244" s="10">
        <v>43.28</v>
      </c>
      <c r="P244" s="10">
        <v>3.19</v>
      </c>
    </row>
    <row r="245" spans="1:16" ht="11.25" customHeight="1">
      <c r="A245" s="19" t="s">
        <v>73</v>
      </c>
      <c r="B245" s="24" t="s">
        <v>25</v>
      </c>
      <c r="C245" s="24"/>
      <c r="D245" s="8">
        <v>70</v>
      </c>
      <c r="E245" s="10">
        <v>4.4</v>
      </c>
      <c r="F245" s="10">
        <v>3.2</v>
      </c>
      <c r="G245" s="10">
        <v>21.8</v>
      </c>
      <c r="H245" s="10">
        <v>189.2</v>
      </c>
      <c r="I245" s="10">
        <v>0.16</v>
      </c>
      <c r="J245" s="10"/>
      <c r="K245" s="10"/>
      <c r="L245" s="10"/>
      <c r="M245" s="10">
        <v>72</v>
      </c>
      <c r="N245" s="10">
        <v>4.6</v>
      </c>
      <c r="O245" s="10">
        <v>8.66</v>
      </c>
      <c r="P245" s="10">
        <v>0.8</v>
      </c>
    </row>
    <row r="246" spans="1:16" ht="11.25" customHeight="1">
      <c r="A246" s="19" t="s">
        <v>73</v>
      </c>
      <c r="B246" s="24" t="s">
        <v>26</v>
      </c>
      <c r="C246" s="24"/>
      <c r="D246" s="8">
        <v>75</v>
      </c>
      <c r="E246" s="10">
        <v>4.5</v>
      </c>
      <c r="F246" s="10">
        <v>3.12</v>
      </c>
      <c r="G246" s="10">
        <v>18.8</v>
      </c>
      <c r="H246" s="10">
        <v>125.3</v>
      </c>
      <c r="I246" s="10">
        <v>0.18</v>
      </c>
      <c r="J246" s="10"/>
      <c r="K246" s="10"/>
      <c r="L246" s="10"/>
      <c r="M246" s="10">
        <v>41.39</v>
      </c>
      <c r="N246" s="10">
        <v>9.07</v>
      </c>
      <c r="O246" s="10">
        <v>1.41</v>
      </c>
      <c r="P246" s="10">
        <v>0.28</v>
      </c>
    </row>
    <row r="247" spans="1:16" ht="11.25" customHeight="1">
      <c r="A247" s="8">
        <v>639</v>
      </c>
      <c r="B247" s="24" t="s">
        <v>45</v>
      </c>
      <c r="C247" s="24"/>
      <c r="D247" s="8">
        <v>200</v>
      </c>
      <c r="E247" s="10">
        <v>0.7</v>
      </c>
      <c r="F247" s="10"/>
      <c r="G247" s="10">
        <v>24.3</v>
      </c>
      <c r="H247" s="10">
        <v>97.8</v>
      </c>
      <c r="I247" s="10"/>
      <c r="J247" s="10">
        <v>14.1</v>
      </c>
      <c r="K247" s="10">
        <v>0.12</v>
      </c>
      <c r="L247" s="10"/>
      <c r="M247" s="10">
        <v>12.4</v>
      </c>
      <c r="N247" s="10">
        <v>62.3</v>
      </c>
      <c r="O247" s="10">
        <v>9.7</v>
      </c>
      <c r="P247" s="10">
        <v>0.3</v>
      </c>
    </row>
    <row r="248" spans="1:16" ht="11.25" customHeight="1">
      <c r="A248" s="10"/>
      <c r="B248" s="13" t="s">
        <v>64</v>
      </c>
      <c r="C248" s="9"/>
      <c r="D248" s="8"/>
      <c r="E248" s="16">
        <f>SUM(E242:E247)</f>
        <v>31.49</v>
      </c>
      <c r="F248" s="16">
        <f aca="true" t="shared" si="25" ref="F248:P248">SUM(F242:F247)</f>
        <v>32.21</v>
      </c>
      <c r="G248" s="16">
        <f t="shared" si="25"/>
        <v>134.06</v>
      </c>
      <c r="H248" s="16">
        <f t="shared" si="25"/>
        <v>949.53</v>
      </c>
      <c r="I248" s="16">
        <f t="shared" si="25"/>
        <v>0.49000000000000005</v>
      </c>
      <c r="J248" s="16">
        <f t="shared" si="25"/>
        <v>24.49</v>
      </c>
      <c r="K248" s="16">
        <f t="shared" si="25"/>
        <v>0.33</v>
      </c>
      <c r="L248" s="16">
        <f t="shared" si="25"/>
        <v>0</v>
      </c>
      <c r="M248" s="16">
        <f t="shared" si="25"/>
        <v>419.98999999999995</v>
      </c>
      <c r="N248" s="16">
        <f t="shared" si="25"/>
        <v>629.99</v>
      </c>
      <c r="O248" s="16">
        <f t="shared" si="25"/>
        <v>104.99</v>
      </c>
      <c r="P248" s="16">
        <f t="shared" si="25"/>
        <v>5.96</v>
      </c>
    </row>
    <row r="249" spans="1:16" ht="11.25">
      <c r="A249" s="25" t="s">
        <v>33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11.25" customHeight="1">
      <c r="A250" s="20" t="s">
        <v>73</v>
      </c>
      <c r="B250" s="26" t="s">
        <v>96</v>
      </c>
      <c r="C250" s="24"/>
      <c r="D250" s="8">
        <v>50</v>
      </c>
      <c r="E250" s="20">
        <v>13.169999999999998</v>
      </c>
      <c r="F250" s="10">
        <v>13.785</v>
      </c>
      <c r="G250" s="10">
        <v>34.95</v>
      </c>
      <c r="H250" s="10">
        <v>319.935</v>
      </c>
      <c r="I250" s="10">
        <v>0.195</v>
      </c>
      <c r="J250" s="10">
        <v>10.485</v>
      </c>
      <c r="K250" s="10">
        <v>0.12</v>
      </c>
      <c r="L250" s="10">
        <v>0</v>
      </c>
      <c r="M250" s="10">
        <v>171.04500000000002</v>
      </c>
      <c r="N250" s="10">
        <v>269.58</v>
      </c>
      <c r="O250" s="10">
        <v>40.47</v>
      </c>
      <c r="P250" s="10">
        <v>1.935</v>
      </c>
    </row>
    <row r="251" spans="1:16" ht="11.25" customHeight="1">
      <c r="A251" s="8">
        <v>685</v>
      </c>
      <c r="B251" s="24" t="s">
        <v>38</v>
      </c>
      <c r="C251" s="24"/>
      <c r="D251" s="8">
        <v>200</v>
      </c>
      <c r="E251" s="10">
        <v>0.30000000000000004</v>
      </c>
      <c r="F251" s="10">
        <v>0</v>
      </c>
      <c r="G251" s="10">
        <v>22.5</v>
      </c>
      <c r="H251" s="10">
        <v>87</v>
      </c>
      <c r="I251" s="10">
        <v>0</v>
      </c>
      <c r="J251" s="10">
        <v>0</v>
      </c>
      <c r="K251" s="10">
        <v>0</v>
      </c>
      <c r="L251" s="10">
        <v>0</v>
      </c>
      <c r="M251" s="10">
        <v>9</v>
      </c>
      <c r="N251" s="10">
        <v>0.6000000000000001</v>
      </c>
      <c r="O251" s="10">
        <v>4.5</v>
      </c>
      <c r="P251" s="10">
        <v>0.6000000000000001</v>
      </c>
    </row>
    <row r="252" spans="1:16" ht="11.25" customHeight="1">
      <c r="A252" s="11"/>
      <c r="B252" s="13" t="s">
        <v>64</v>
      </c>
      <c r="C252" s="9"/>
      <c r="D252" s="8"/>
      <c r="E252" s="16">
        <f>SUM(E250:E251)</f>
        <v>13.469999999999999</v>
      </c>
      <c r="F252" s="16">
        <f aca="true" t="shared" si="26" ref="F252:P252">SUM(F250:F251)</f>
        <v>13.785</v>
      </c>
      <c r="G252" s="16">
        <f t="shared" si="26"/>
        <v>57.45</v>
      </c>
      <c r="H252" s="16">
        <f t="shared" si="26"/>
        <v>406.935</v>
      </c>
      <c r="I252" s="16">
        <f t="shared" si="26"/>
        <v>0.195</v>
      </c>
      <c r="J252" s="16">
        <f t="shared" si="26"/>
        <v>10.485</v>
      </c>
      <c r="K252" s="16">
        <f t="shared" si="26"/>
        <v>0.12</v>
      </c>
      <c r="L252" s="16">
        <f t="shared" si="26"/>
        <v>0</v>
      </c>
      <c r="M252" s="16">
        <f t="shared" si="26"/>
        <v>180.04500000000002</v>
      </c>
      <c r="N252" s="16">
        <f t="shared" si="26"/>
        <v>270.18</v>
      </c>
      <c r="O252" s="16">
        <f t="shared" si="26"/>
        <v>44.97</v>
      </c>
      <c r="P252" s="16">
        <f t="shared" si="26"/>
        <v>2.535</v>
      </c>
    </row>
    <row r="253" spans="1:16" ht="11.25" customHeight="1">
      <c r="A253" s="11"/>
      <c r="B253" s="13" t="s">
        <v>65</v>
      </c>
      <c r="C253" s="9"/>
      <c r="D253" s="8"/>
      <c r="E253" s="16">
        <f aca="true" t="shared" si="27" ref="E253:P253">E240+E248+E252</f>
        <v>67.47</v>
      </c>
      <c r="F253" s="16">
        <f t="shared" si="27"/>
        <v>68.985</v>
      </c>
      <c r="G253" s="16">
        <f t="shared" si="27"/>
        <v>287.26</v>
      </c>
      <c r="H253" s="16">
        <f t="shared" si="27"/>
        <v>2034.705</v>
      </c>
      <c r="I253" s="16">
        <f t="shared" si="27"/>
        <v>1.034</v>
      </c>
      <c r="J253" s="16">
        <f t="shared" si="27"/>
        <v>52.476</v>
      </c>
      <c r="K253" s="16">
        <f t="shared" si="27"/>
        <v>0.68</v>
      </c>
      <c r="L253" s="16">
        <f t="shared" si="27"/>
        <v>0.30000000000000004</v>
      </c>
      <c r="M253" s="16">
        <f t="shared" si="27"/>
        <v>900.0250000000001</v>
      </c>
      <c r="N253" s="16">
        <f t="shared" si="27"/>
        <v>1350.16</v>
      </c>
      <c r="O253" s="16">
        <f t="shared" si="27"/>
        <v>224.95</v>
      </c>
      <c r="P253" s="16">
        <f t="shared" si="27"/>
        <v>12.754999999999999</v>
      </c>
    </row>
    <row r="254" spans="1:16" s="1" customFormat="1" ht="11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ht="11.25">
      <c r="P255" s="3" t="s">
        <v>0</v>
      </c>
    </row>
    <row r="256" spans="1:16" ht="11.25">
      <c r="A256" s="29" t="s">
        <v>58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8" spans="2:3" ht="11.25">
      <c r="B258" s="4" t="s">
        <v>1</v>
      </c>
      <c r="C258" s="5">
        <v>3</v>
      </c>
    </row>
    <row r="259" s="1" customFormat="1" ht="5.25" customHeight="1"/>
    <row r="260" spans="2:3" ht="11.25">
      <c r="B260" s="4" t="s">
        <v>2</v>
      </c>
      <c r="C260" s="5">
        <v>2</v>
      </c>
    </row>
    <row r="261" s="1" customFormat="1" ht="5.25" customHeight="1"/>
    <row r="262" spans="2:3" ht="11.25">
      <c r="B262" s="4" t="s">
        <v>3</v>
      </c>
      <c r="C262" s="23" t="s">
        <v>102</v>
      </c>
    </row>
    <row r="263" s="1" customFormat="1" ht="5.25" customHeight="1"/>
    <row r="264" spans="2:3" ht="11.25">
      <c r="B264" s="4" t="s">
        <v>4</v>
      </c>
      <c r="C264" s="23" t="s">
        <v>5</v>
      </c>
    </row>
    <row r="266" spans="1:16" ht="21.75" customHeight="1">
      <c r="A266" s="30" t="s">
        <v>6</v>
      </c>
      <c r="B266" s="30" t="s">
        <v>7</v>
      </c>
      <c r="C266" s="30"/>
      <c r="D266" s="30" t="s">
        <v>8</v>
      </c>
      <c r="E266" s="30" t="s">
        <v>9</v>
      </c>
      <c r="F266" s="30"/>
      <c r="G266" s="30"/>
      <c r="H266" s="30" t="s">
        <v>10</v>
      </c>
      <c r="I266" s="30" t="s">
        <v>11</v>
      </c>
      <c r="J266" s="30"/>
      <c r="K266" s="30"/>
      <c r="L266" s="30"/>
      <c r="M266" s="30" t="s">
        <v>12</v>
      </c>
      <c r="N266" s="30"/>
      <c r="O266" s="30"/>
      <c r="P266" s="30"/>
    </row>
    <row r="267" spans="1:16" ht="21" customHeight="1">
      <c r="A267" s="30"/>
      <c r="B267" s="30"/>
      <c r="C267" s="30"/>
      <c r="D267" s="30"/>
      <c r="E267" s="6" t="s">
        <v>13</v>
      </c>
      <c r="F267" s="6" t="s">
        <v>14</v>
      </c>
      <c r="G267" s="6" t="s">
        <v>15</v>
      </c>
      <c r="H267" s="30"/>
      <c r="I267" s="6" t="s">
        <v>16</v>
      </c>
      <c r="J267" s="6" t="s">
        <v>17</v>
      </c>
      <c r="K267" s="6" t="s">
        <v>18</v>
      </c>
      <c r="L267" s="6" t="s">
        <v>19</v>
      </c>
      <c r="M267" s="6" t="s">
        <v>20</v>
      </c>
      <c r="N267" s="6" t="s">
        <v>21</v>
      </c>
      <c r="O267" s="6" t="s">
        <v>22</v>
      </c>
      <c r="P267" s="6" t="s">
        <v>23</v>
      </c>
    </row>
    <row r="268" spans="1:16" ht="11.25">
      <c r="A268" s="7">
        <v>1</v>
      </c>
      <c r="B268" s="27">
        <v>2</v>
      </c>
      <c r="C268" s="27"/>
      <c r="D268" s="7">
        <v>3</v>
      </c>
      <c r="E268" s="7">
        <v>4</v>
      </c>
      <c r="F268" s="7">
        <v>5</v>
      </c>
      <c r="G268" s="7">
        <v>6</v>
      </c>
      <c r="H268" s="7">
        <v>7</v>
      </c>
      <c r="I268" s="7">
        <v>8</v>
      </c>
      <c r="J268" s="7">
        <v>9</v>
      </c>
      <c r="K268" s="7">
        <v>10</v>
      </c>
      <c r="L268" s="7">
        <v>11</v>
      </c>
      <c r="M268" s="7">
        <v>12</v>
      </c>
      <c r="N268" s="7">
        <v>13</v>
      </c>
      <c r="O268" s="7">
        <v>14</v>
      </c>
      <c r="P268" s="7">
        <v>15</v>
      </c>
    </row>
    <row r="269" spans="1:16" ht="11.25">
      <c r="A269" s="25" t="s">
        <v>24</v>
      </c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ht="11.25" customHeight="1">
      <c r="A270" s="8">
        <v>413.01</v>
      </c>
      <c r="B270" s="26" t="s">
        <v>97</v>
      </c>
      <c r="C270" s="24"/>
      <c r="D270" s="8">
        <v>100</v>
      </c>
      <c r="E270" s="10">
        <v>11.7</v>
      </c>
      <c r="F270" s="10">
        <v>16.28</v>
      </c>
      <c r="G270" s="10">
        <v>33.4</v>
      </c>
      <c r="H270" s="10">
        <v>164.58</v>
      </c>
      <c r="I270" s="10">
        <v>0.12</v>
      </c>
      <c r="J270" s="10"/>
      <c r="K270" s="10">
        <v>0.15</v>
      </c>
      <c r="L270" s="10"/>
      <c r="M270" s="10">
        <v>113.83</v>
      </c>
      <c r="N270" s="10">
        <v>288.28</v>
      </c>
      <c r="O270" s="10">
        <v>37.84</v>
      </c>
      <c r="P270" s="10">
        <v>1.15</v>
      </c>
    </row>
    <row r="271" spans="1:16" ht="11.25" customHeight="1">
      <c r="A271" s="8">
        <v>332.01</v>
      </c>
      <c r="B271" s="24" t="s">
        <v>37</v>
      </c>
      <c r="C271" s="24"/>
      <c r="D271" s="8">
        <v>180</v>
      </c>
      <c r="E271" s="10">
        <v>3.71</v>
      </c>
      <c r="F271" s="10">
        <v>4.51</v>
      </c>
      <c r="G271" s="10">
        <v>10.04</v>
      </c>
      <c r="H271" s="10">
        <v>200.16</v>
      </c>
      <c r="I271" s="10">
        <v>0.08</v>
      </c>
      <c r="J271" s="10"/>
      <c r="K271" s="10">
        <v>0.04</v>
      </c>
      <c r="L271" s="10"/>
      <c r="M271" s="10">
        <v>118.56</v>
      </c>
      <c r="N271" s="10">
        <v>98.21</v>
      </c>
      <c r="O271" s="10">
        <v>26.05</v>
      </c>
      <c r="P271" s="10">
        <v>1.55</v>
      </c>
    </row>
    <row r="272" spans="1:16" ht="11.25" customHeight="1">
      <c r="A272" s="19" t="s">
        <v>73</v>
      </c>
      <c r="B272" s="24" t="s">
        <v>56</v>
      </c>
      <c r="C272" s="24"/>
      <c r="D272" s="8">
        <v>50</v>
      </c>
      <c r="E272" s="10">
        <v>4.8</v>
      </c>
      <c r="F272" s="10">
        <v>1.4</v>
      </c>
      <c r="G272" s="10">
        <v>15.7</v>
      </c>
      <c r="H272" s="10">
        <v>159</v>
      </c>
      <c r="I272" s="10">
        <v>0.1</v>
      </c>
      <c r="J272" s="10"/>
      <c r="K272" s="10"/>
      <c r="L272" s="10"/>
      <c r="M272" s="10">
        <v>27</v>
      </c>
      <c r="N272" s="10">
        <v>21.1</v>
      </c>
      <c r="O272" s="10">
        <v>4</v>
      </c>
      <c r="P272" s="10">
        <v>0.3</v>
      </c>
    </row>
    <row r="273" spans="1:16" ht="11.25" customHeight="1">
      <c r="A273" s="8">
        <v>685</v>
      </c>
      <c r="B273" s="26" t="s">
        <v>85</v>
      </c>
      <c r="C273" s="24"/>
      <c r="D273" s="8">
        <v>200</v>
      </c>
      <c r="E273" s="10">
        <v>0.8</v>
      </c>
      <c r="F273" s="10">
        <v>0.8</v>
      </c>
      <c r="G273" s="10">
        <v>14.2</v>
      </c>
      <c r="H273" s="10">
        <v>63.5</v>
      </c>
      <c r="I273" s="10"/>
      <c r="J273" s="10">
        <v>0.2</v>
      </c>
      <c r="K273" s="10"/>
      <c r="L273" s="10"/>
      <c r="M273" s="10">
        <v>32.6</v>
      </c>
      <c r="N273" s="10">
        <v>27.4</v>
      </c>
      <c r="O273" s="10">
        <v>7.1</v>
      </c>
      <c r="P273" s="10">
        <v>0.8</v>
      </c>
    </row>
    <row r="274" spans="1:16" ht="11.25" customHeight="1">
      <c r="A274" s="19" t="s">
        <v>73</v>
      </c>
      <c r="B274" s="26" t="s">
        <v>81</v>
      </c>
      <c r="C274" s="24"/>
      <c r="D274" s="8">
        <v>100</v>
      </c>
      <c r="E274" s="10">
        <v>1.5</v>
      </c>
      <c r="F274" s="10"/>
      <c r="G274" s="10">
        <v>22.4</v>
      </c>
      <c r="H274" s="10">
        <v>91</v>
      </c>
      <c r="I274" s="10">
        <v>0.05</v>
      </c>
      <c r="J274" s="10">
        <v>17.29</v>
      </c>
      <c r="K274" s="10">
        <v>0.04</v>
      </c>
      <c r="L274" s="10">
        <v>0.4</v>
      </c>
      <c r="M274" s="10">
        <v>8</v>
      </c>
      <c r="N274" s="10">
        <v>15</v>
      </c>
      <c r="O274" s="10"/>
      <c r="P274" s="10">
        <v>0.44</v>
      </c>
    </row>
    <row r="275" spans="1:16" ht="11.25" customHeight="1">
      <c r="A275" s="8"/>
      <c r="B275" s="13" t="s">
        <v>64</v>
      </c>
      <c r="C275" s="9"/>
      <c r="D275" s="8"/>
      <c r="E275" s="16">
        <f>SUM(E270:E274)</f>
        <v>22.51</v>
      </c>
      <c r="F275" s="16">
        <f aca="true" t="shared" si="28" ref="F275:P275">SUM(F270:F274)</f>
        <v>22.99</v>
      </c>
      <c r="G275" s="16">
        <f t="shared" si="28"/>
        <v>95.74000000000001</v>
      </c>
      <c r="H275" s="16">
        <f t="shared" si="28"/>
        <v>678.24</v>
      </c>
      <c r="I275" s="16">
        <f t="shared" si="28"/>
        <v>0.35000000000000003</v>
      </c>
      <c r="J275" s="16">
        <f t="shared" si="28"/>
        <v>17.49</v>
      </c>
      <c r="K275" s="16">
        <f t="shared" si="28"/>
        <v>0.23</v>
      </c>
      <c r="L275" s="16">
        <f t="shared" si="28"/>
        <v>0.4</v>
      </c>
      <c r="M275" s="16">
        <f t="shared" si="28"/>
        <v>299.99</v>
      </c>
      <c r="N275" s="16">
        <f t="shared" si="28"/>
        <v>449.98999999999995</v>
      </c>
      <c r="O275" s="16">
        <f t="shared" si="28"/>
        <v>74.99</v>
      </c>
      <c r="P275" s="16">
        <f t="shared" si="28"/>
        <v>4.24</v>
      </c>
    </row>
    <row r="276" spans="1:16" ht="11.25">
      <c r="A276" s="25" t="s">
        <v>28</v>
      </c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ht="25.5" customHeight="1">
      <c r="A277" s="8">
        <v>101.01</v>
      </c>
      <c r="B277" s="26" t="s">
        <v>104</v>
      </c>
      <c r="C277" s="24"/>
      <c r="D277" s="8">
        <v>100</v>
      </c>
      <c r="E277" s="10">
        <v>2</v>
      </c>
      <c r="F277" s="10">
        <v>9</v>
      </c>
      <c r="G277" s="10">
        <v>12.5</v>
      </c>
      <c r="H277" s="10">
        <v>96.38</v>
      </c>
      <c r="I277" s="10">
        <v>0.02</v>
      </c>
      <c r="J277" s="10">
        <v>7</v>
      </c>
      <c r="K277" s="10"/>
      <c r="L277" s="10">
        <v>3.1</v>
      </c>
      <c r="M277" s="10">
        <v>41</v>
      </c>
      <c r="N277" s="10">
        <v>97</v>
      </c>
      <c r="O277" s="10">
        <v>15</v>
      </c>
      <c r="P277" s="10">
        <v>0.7</v>
      </c>
    </row>
    <row r="278" spans="1:16" ht="11.25" customHeight="1">
      <c r="A278" s="8">
        <v>181.01</v>
      </c>
      <c r="B278" s="24" t="s">
        <v>40</v>
      </c>
      <c r="C278" s="24"/>
      <c r="D278" s="17" t="s">
        <v>66</v>
      </c>
      <c r="E278" s="10">
        <v>14.3</v>
      </c>
      <c r="F278" s="10">
        <v>4.98</v>
      </c>
      <c r="G278" s="10">
        <v>25.32</v>
      </c>
      <c r="H278" s="10">
        <v>152.76</v>
      </c>
      <c r="I278" s="10">
        <v>0.06</v>
      </c>
      <c r="J278" s="10">
        <v>1.65</v>
      </c>
      <c r="K278" s="10">
        <v>0.16</v>
      </c>
      <c r="L278" s="10"/>
      <c r="M278" s="10">
        <v>51.55</v>
      </c>
      <c r="N278" s="10">
        <v>192.97</v>
      </c>
      <c r="O278" s="10">
        <v>42.1</v>
      </c>
      <c r="P278" s="10">
        <v>2.56</v>
      </c>
    </row>
    <row r="279" spans="1:16" ht="11.25" customHeight="1">
      <c r="A279" s="8">
        <v>462</v>
      </c>
      <c r="B279" s="26" t="s">
        <v>98</v>
      </c>
      <c r="C279" s="24"/>
      <c r="D279" s="17" t="s">
        <v>94</v>
      </c>
      <c r="E279" s="10">
        <v>1.97</v>
      </c>
      <c r="F279" s="10">
        <v>2.29</v>
      </c>
      <c r="G279" s="10">
        <v>0.38</v>
      </c>
      <c r="H279" s="10">
        <v>185.12</v>
      </c>
      <c r="I279" s="10">
        <v>0.01</v>
      </c>
      <c r="J279" s="10"/>
      <c r="K279" s="10"/>
      <c r="L279" s="10"/>
      <c r="M279" s="10">
        <v>12.65</v>
      </c>
      <c r="N279" s="10">
        <v>95.1</v>
      </c>
      <c r="O279" s="10">
        <v>21.9</v>
      </c>
      <c r="P279" s="10">
        <v>0.95</v>
      </c>
    </row>
    <row r="280" spans="1:16" ht="11.25" customHeight="1">
      <c r="A280" s="8">
        <v>534.01</v>
      </c>
      <c r="B280" s="24" t="s">
        <v>59</v>
      </c>
      <c r="C280" s="24"/>
      <c r="D280" s="8">
        <v>180</v>
      </c>
      <c r="E280" s="10">
        <v>4.15</v>
      </c>
      <c r="F280" s="10">
        <v>9.62</v>
      </c>
      <c r="G280" s="10">
        <v>34.15</v>
      </c>
      <c r="H280" s="10">
        <v>115.31</v>
      </c>
      <c r="I280" s="10">
        <v>0.03</v>
      </c>
      <c r="J280" s="10">
        <v>7.8</v>
      </c>
      <c r="K280" s="10">
        <v>0.1</v>
      </c>
      <c r="L280" s="10"/>
      <c r="M280" s="10">
        <v>185.51</v>
      </c>
      <c r="N280" s="10">
        <v>169.02</v>
      </c>
      <c r="O280" s="10">
        <v>6.22</v>
      </c>
      <c r="P280" s="10">
        <v>0.38</v>
      </c>
    </row>
    <row r="281" spans="1:16" ht="11.25" customHeight="1">
      <c r="A281" s="19" t="s">
        <v>73</v>
      </c>
      <c r="B281" s="24" t="s">
        <v>25</v>
      </c>
      <c r="C281" s="24"/>
      <c r="D281" s="8">
        <v>70</v>
      </c>
      <c r="E281" s="10">
        <v>4.4</v>
      </c>
      <c r="F281" s="10">
        <v>3.2</v>
      </c>
      <c r="G281" s="10">
        <v>21.8</v>
      </c>
      <c r="H281" s="10">
        <v>189.2</v>
      </c>
      <c r="I281" s="10">
        <v>0.16</v>
      </c>
      <c r="J281" s="10"/>
      <c r="K281" s="10"/>
      <c r="L281" s="10"/>
      <c r="M281" s="10">
        <v>72</v>
      </c>
      <c r="N281" s="10">
        <v>4.6</v>
      </c>
      <c r="O281" s="10">
        <v>8.66</v>
      </c>
      <c r="P281" s="10">
        <v>0.8</v>
      </c>
    </row>
    <row r="282" spans="1:16" ht="11.25" customHeight="1">
      <c r="A282" s="19" t="s">
        <v>73</v>
      </c>
      <c r="B282" s="24" t="s">
        <v>26</v>
      </c>
      <c r="C282" s="24"/>
      <c r="D282" s="8">
        <v>75</v>
      </c>
      <c r="E282" s="10">
        <v>4.5</v>
      </c>
      <c r="F282" s="10">
        <v>3.12</v>
      </c>
      <c r="G282" s="10">
        <v>18.8</v>
      </c>
      <c r="H282" s="10">
        <v>125.3</v>
      </c>
      <c r="I282" s="10">
        <v>0.18</v>
      </c>
      <c r="J282" s="10"/>
      <c r="K282" s="10"/>
      <c r="L282" s="10"/>
      <c r="M282" s="10">
        <v>41.39</v>
      </c>
      <c r="N282" s="10">
        <v>9.07</v>
      </c>
      <c r="O282" s="10">
        <v>1.41</v>
      </c>
      <c r="P282" s="10">
        <v>0.28</v>
      </c>
    </row>
    <row r="283" spans="1:16" ht="11.25" customHeight="1">
      <c r="A283" s="8">
        <v>639.01</v>
      </c>
      <c r="B283" s="26" t="s">
        <v>116</v>
      </c>
      <c r="C283" s="24"/>
      <c r="D283" s="8">
        <v>200</v>
      </c>
      <c r="E283" s="10">
        <v>0.19</v>
      </c>
      <c r="F283" s="10"/>
      <c r="G283" s="10">
        <v>21.09</v>
      </c>
      <c r="H283" s="10">
        <v>85.47</v>
      </c>
      <c r="I283" s="10">
        <v>0.03</v>
      </c>
      <c r="J283" s="10">
        <v>8.06</v>
      </c>
      <c r="K283" s="10">
        <v>0.05</v>
      </c>
      <c r="L283" s="10"/>
      <c r="M283" s="10">
        <v>15.91</v>
      </c>
      <c r="N283" s="10">
        <v>62.3</v>
      </c>
      <c r="O283" s="10">
        <v>9.7</v>
      </c>
      <c r="P283" s="10">
        <v>0.29</v>
      </c>
    </row>
    <row r="284" spans="1:16" ht="11.25" customHeight="1">
      <c r="A284" s="10"/>
      <c r="B284" s="13" t="s">
        <v>64</v>
      </c>
      <c r="C284" s="9"/>
      <c r="D284" s="8"/>
      <c r="E284" s="16">
        <f>SUM(E277:E283)</f>
        <v>31.51</v>
      </c>
      <c r="F284" s="16">
        <f aca="true" t="shared" si="29" ref="F284:P284">SUM(F277:F283)</f>
        <v>32.21</v>
      </c>
      <c r="G284" s="16">
        <f t="shared" si="29"/>
        <v>134.04</v>
      </c>
      <c r="H284" s="16">
        <f t="shared" si="29"/>
        <v>949.54</v>
      </c>
      <c r="I284" s="16">
        <f t="shared" si="29"/>
        <v>0.49</v>
      </c>
      <c r="J284" s="16">
        <f t="shared" si="29"/>
        <v>24.509999999999998</v>
      </c>
      <c r="K284" s="16">
        <f t="shared" si="29"/>
        <v>0.31</v>
      </c>
      <c r="L284" s="16">
        <f t="shared" si="29"/>
        <v>3.1</v>
      </c>
      <c r="M284" s="16">
        <f t="shared" si="29"/>
        <v>420.01</v>
      </c>
      <c r="N284" s="16">
        <f t="shared" si="29"/>
        <v>630.0600000000001</v>
      </c>
      <c r="O284" s="16">
        <f t="shared" si="29"/>
        <v>104.99</v>
      </c>
      <c r="P284" s="16">
        <f t="shared" si="29"/>
        <v>5.96</v>
      </c>
    </row>
    <row r="285" spans="1:16" ht="11.25">
      <c r="A285" s="25" t="s">
        <v>33</v>
      </c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1:16" ht="11.25" customHeight="1">
      <c r="A286" s="20" t="s">
        <v>73</v>
      </c>
      <c r="B286" s="26" t="s">
        <v>90</v>
      </c>
      <c r="C286" s="24"/>
      <c r="D286" s="8">
        <v>50</v>
      </c>
      <c r="E286" s="10">
        <v>3.945</v>
      </c>
      <c r="F286" s="10">
        <v>4.0649999999999995</v>
      </c>
      <c r="G286" s="10">
        <v>40.065</v>
      </c>
      <c r="H286" s="10">
        <v>223.965</v>
      </c>
      <c r="I286" s="10">
        <v>0.12</v>
      </c>
      <c r="J286" s="10">
        <v>10.5</v>
      </c>
      <c r="K286" s="10">
        <v>0</v>
      </c>
      <c r="L286" s="10">
        <v>0</v>
      </c>
      <c r="M286" s="10">
        <v>6.135</v>
      </c>
      <c r="N286" s="10">
        <v>30.045</v>
      </c>
      <c r="O286" s="10">
        <v>15.03</v>
      </c>
      <c r="P286" s="10">
        <v>1.095</v>
      </c>
    </row>
    <row r="287" spans="1:16" ht="11.25" customHeight="1">
      <c r="A287" s="20" t="s">
        <v>73</v>
      </c>
      <c r="B287" s="26" t="s">
        <v>80</v>
      </c>
      <c r="C287" s="24"/>
      <c r="D287" s="8">
        <v>200</v>
      </c>
      <c r="E287" s="10">
        <v>9.600000000000001</v>
      </c>
      <c r="F287" s="10">
        <v>9.75</v>
      </c>
      <c r="G287" s="10">
        <v>17.4</v>
      </c>
      <c r="H287" s="10">
        <v>183</v>
      </c>
      <c r="I287" s="10">
        <v>0.09</v>
      </c>
      <c r="J287" s="10">
        <v>0</v>
      </c>
      <c r="K287" s="10">
        <v>0.12</v>
      </c>
      <c r="L287" s="10">
        <v>0</v>
      </c>
      <c r="M287" s="10">
        <v>174</v>
      </c>
      <c r="N287" s="10">
        <v>240</v>
      </c>
      <c r="O287" s="10">
        <v>30</v>
      </c>
      <c r="P287" s="10">
        <v>1.47</v>
      </c>
    </row>
    <row r="288" spans="1:16" ht="11.25" customHeight="1">
      <c r="A288" s="11"/>
      <c r="B288" s="13" t="s">
        <v>64</v>
      </c>
      <c r="C288" s="9"/>
      <c r="D288" s="8"/>
      <c r="E288" s="16">
        <f>SUM(E286:E287)</f>
        <v>13.545000000000002</v>
      </c>
      <c r="F288" s="16">
        <f aca="true" t="shared" si="30" ref="F288:P288">SUM(F286:F287)</f>
        <v>13.815</v>
      </c>
      <c r="G288" s="16">
        <f t="shared" si="30"/>
        <v>57.464999999999996</v>
      </c>
      <c r="H288" s="16">
        <f t="shared" si="30"/>
        <v>406.96500000000003</v>
      </c>
      <c r="I288" s="16">
        <f t="shared" si="30"/>
        <v>0.21</v>
      </c>
      <c r="J288" s="16">
        <f t="shared" si="30"/>
        <v>10.5</v>
      </c>
      <c r="K288" s="16">
        <f t="shared" si="30"/>
        <v>0.12</v>
      </c>
      <c r="L288" s="16">
        <f t="shared" si="30"/>
        <v>0</v>
      </c>
      <c r="M288" s="16">
        <f t="shared" si="30"/>
        <v>180.135</v>
      </c>
      <c r="N288" s="16">
        <f t="shared" si="30"/>
        <v>270.045</v>
      </c>
      <c r="O288" s="16">
        <f t="shared" si="30"/>
        <v>45.03</v>
      </c>
      <c r="P288" s="16">
        <f t="shared" si="30"/>
        <v>2.565</v>
      </c>
    </row>
    <row r="289" spans="1:16" ht="11.25" customHeight="1">
      <c r="A289" s="11"/>
      <c r="B289" s="13" t="s">
        <v>65</v>
      </c>
      <c r="C289" s="9"/>
      <c r="D289" s="8"/>
      <c r="E289" s="16">
        <f>E275+E284+E288</f>
        <v>67.565</v>
      </c>
      <c r="F289" s="16">
        <f aca="true" t="shared" si="31" ref="F289:P289">F275+F284+F288</f>
        <v>69.015</v>
      </c>
      <c r="G289" s="16">
        <f t="shared" si="31"/>
        <v>287.245</v>
      </c>
      <c r="H289" s="16">
        <f t="shared" si="31"/>
        <v>2034.745</v>
      </c>
      <c r="I289" s="16">
        <f t="shared" si="31"/>
        <v>1.05</v>
      </c>
      <c r="J289" s="16">
        <f t="shared" si="31"/>
        <v>52.5</v>
      </c>
      <c r="K289" s="16">
        <f t="shared" si="31"/>
        <v>0.66</v>
      </c>
      <c r="L289" s="16">
        <f t="shared" si="31"/>
        <v>3.5</v>
      </c>
      <c r="M289" s="16">
        <f t="shared" si="31"/>
        <v>900.135</v>
      </c>
      <c r="N289" s="16">
        <f t="shared" si="31"/>
        <v>1350.095</v>
      </c>
      <c r="O289" s="16">
        <f t="shared" si="31"/>
        <v>225.01</v>
      </c>
      <c r="P289" s="16">
        <f t="shared" si="31"/>
        <v>12.764999999999999</v>
      </c>
    </row>
    <row r="290" spans="1:16" s="1" customFormat="1" ht="11.2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ht="11.25">
      <c r="P291" s="3" t="s">
        <v>0</v>
      </c>
    </row>
    <row r="292" spans="1:16" ht="11.25">
      <c r="A292" s="29" t="s">
        <v>60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4" spans="2:3" ht="11.25">
      <c r="B294" s="4" t="s">
        <v>1</v>
      </c>
      <c r="C294" s="5">
        <v>4</v>
      </c>
    </row>
    <row r="295" s="1" customFormat="1" ht="5.25" customHeight="1"/>
    <row r="296" spans="2:3" ht="11.25">
      <c r="B296" s="4" t="s">
        <v>2</v>
      </c>
      <c r="C296" s="5">
        <v>2</v>
      </c>
    </row>
    <row r="297" s="1" customFormat="1" ht="5.25" customHeight="1"/>
    <row r="298" spans="2:3" ht="11.25">
      <c r="B298" s="4" t="s">
        <v>3</v>
      </c>
      <c r="C298" s="23" t="s">
        <v>102</v>
      </c>
    </row>
    <row r="299" s="1" customFormat="1" ht="5.25" customHeight="1"/>
    <row r="300" spans="2:3" ht="11.25">
      <c r="B300" s="4" t="s">
        <v>4</v>
      </c>
      <c r="C300" s="23" t="s">
        <v>5</v>
      </c>
    </row>
    <row r="302" spans="1:16" ht="21.75" customHeight="1">
      <c r="A302" s="30" t="s">
        <v>6</v>
      </c>
      <c r="B302" s="30" t="s">
        <v>7</v>
      </c>
      <c r="C302" s="30"/>
      <c r="D302" s="30" t="s">
        <v>8</v>
      </c>
      <c r="E302" s="30" t="s">
        <v>9</v>
      </c>
      <c r="F302" s="30"/>
      <c r="G302" s="30"/>
      <c r="H302" s="30" t="s">
        <v>10</v>
      </c>
      <c r="I302" s="30" t="s">
        <v>11</v>
      </c>
      <c r="J302" s="30"/>
      <c r="K302" s="30"/>
      <c r="L302" s="30"/>
      <c r="M302" s="30" t="s">
        <v>12</v>
      </c>
      <c r="N302" s="30"/>
      <c r="O302" s="30"/>
      <c r="P302" s="30"/>
    </row>
    <row r="303" spans="1:16" ht="21" customHeight="1">
      <c r="A303" s="30"/>
      <c r="B303" s="30"/>
      <c r="C303" s="30"/>
      <c r="D303" s="30"/>
      <c r="E303" s="6" t="s">
        <v>13</v>
      </c>
      <c r="F303" s="6" t="s">
        <v>14</v>
      </c>
      <c r="G303" s="6" t="s">
        <v>15</v>
      </c>
      <c r="H303" s="30"/>
      <c r="I303" s="6" t="s">
        <v>16</v>
      </c>
      <c r="J303" s="6" t="s">
        <v>17</v>
      </c>
      <c r="K303" s="6" t="s">
        <v>18</v>
      </c>
      <c r="L303" s="6" t="s">
        <v>19</v>
      </c>
      <c r="M303" s="6" t="s">
        <v>20</v>
      </c>
      <c r="N303" s="6" t="s">
        <v>21</v>
      </c>
      <c r="O303" s="6" t="s">
        <v>22</v>
      </c>
      <c r="P303" s="6" t="s">
        <v>23</v>
      </c>
    </row>
    <row r="304" spans="1:16" ht="11.25">
      <c r="A304" s="7">
        <v>1</v>
      </c>
      <c r="B304" s="27">
        <v>2</v>
      </c>
      <c r="C304" s="27"/>
      <c r="D304" s="7">
        <v>3</v>
      </c>
      <c r="E304" s="7">
        <v>4</v>
      </c>
      <c r="F304" s="7">
        <v>5</v>
      </c>
      <c r="G304" s="7">
        <v>6</v>
      </c>
      <c r="H304" s="7">
        <v>7</v>
      </c>
      <c r="I304" s="7">
        <v>8</v>
      </c>
      <c r="J304" s="7">
        <v>9</v>
      </c>
      <c r="K304" s="7">
        <v>10</v>
      </c>
      <c r="L304" s="7">
        <v>11</v>
      </c>
      <c r="M304" s="7">
        <v>12</v>
      </c>
      <c r="N304" s="7">
        <v>13</v>
      </c>
      <c r="O304" s="7">
        <v>14</v>
      </c>
      <c r="P304" s="7">
        <v>15</v>
      </c>
    </row>
    <row r="305" spans="1:16" ht="11.25">
      <c r="A305" s="25" t="s">
        <v>24</v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1:16" ht="33" customHeight="1">
      <c r="A306" s="19" t="s">
        <v>73</v>
      </c>
      <c r="B306" s="26" t="s">
        <v>105</v>
      </c>
      <c r="C306" s="24"/>
      <c r="D306" s="8">
        <v>100</v>
      </c>
      <c r="E306" s="10">
        <v>0.52</v>
      </c>
      <c r="F306" s="10"/>
      <c r="G306" s="10">
        <v>1.52</v>
      </c>
      <c r="H306" s="10">
        <v>7.9</v>
      </c>
      <c r="I306" s="10">
        <v>0.02</v>
      </c>
      <c r="J306" s="10">
        <v>1.98</v>
      </c>
      <c r="K306" s="10"/>
      <c r="L306" s="10"/>
      <c r="M306" s="10">
        <v>18.78</v>
      </c>
      <c r="N306" s="10">
        <v>76.22</v>
      </c>
      <c r="O306" s="10"/>
      <c r="P306" s="10">
        <v>0.26</v>
      </c>
    </row>
    <row r="307" spans="1:16" ht="11.25" customHeight="1">
      <c r="A307" s="8">
        <v>451.01</v>
      </c>
      <c r="B307" s="26" t="s">
        <v>113</v>
      </c>
      <c r="C307" s="24"/>
      <c r="D307" s="17" t="s">
        <v>94</v>
      </c>
      <c r="E307" s="10">
        <v>9.33</v>
      </c>
      <c r="F307" s="10">
        <v>18.21</v>
      </c>
      <c r="G307" s="10">
        <v>24.97</v>
      </c>
      <c r="H307" s="10">
        <v>351.13</v>
      </c>
      <c r="I307" s="10">
        <v>0.2</v>
      </c>
      <c r="J307" s="10">
        <v>10.38</v>
      </c>
      <c r="K307" s="10">
        <v>0.22</v>
      </c>
      <c r="L307" s="10"/>
      <c r="M307" s="10">
        <v>123.84</v>
      </c>
      <c r="N307" s="10">
        <v>183.11</v>
      </c>
      <c r="O307" s="10">
        <v>51.64</v>
      </c>
      <c r="P307" s="10">
        <v>2.29</v>
      </c>
    </row>
    <row r="308" spans="1:16" ht="11.25" customHeight="1">
      <c r="A308" s="8">
        <v>297.01</v>
      </c>
      <c r="B308" s="24" t="s">
        <v>31</v>
      </c>
      <c r="C308" s="24"/>
      <c r="D308" s="8">
        <v>180</v>
      </c>
      <c r="E308" s="10">
        <v>7.4</v>
      </c>
      <c r="F308" s="10">
        <v>3.4</v>
      </c>
      <c r="G308" s="10">
        <v>38.36</v>
      </c>
      <c r="H308" s="10">
        <v>114.2</v>
      </c>
      <c r="I308" s="10">
        <v>0.03</v>
      </c>
      <c r="J308" s="10">
        <v>2.1</v>
      </c>
      <c r="K308" s="10">
        <v>0.01</v>
      </c>
      <c r="L308" s="10"/>
      <c r="M308" s="10">
        <v>127.3</v>
      </c>
      <c r="N308" s="10">
        <v>166.78</v>
      </c>
      <c r="O308" s="10">
        <v>19.3</v>
      </c>
      <c r="P308" s="10">
        <v>1.39</v>
      </c>
    </row>
    <row r="309" spans="1:16" ht="11.25" customHeight="1">
      <c r="A309" s="19" t="s">
        <v>73</v>
      </c>
      <c r="B309" s="24" t="s">
        <v>56</v>
      </c>
      <c r="C309" s="24"/>
      <c r="D309" s="8">
        <v>50</v>
      </c>
      <c r="E309" s="10">
        <v>4.8</v>
      </c>
      <c r="F309" s="10">
        <v>1.4</v>
      </c>
      <c r="G309" s="10">
        <v>15.7</v>
      </c>
      <c r="H309" s="10">
        <v>159</v>
      </c>
      <c r="I309" s="10">
        <v>0.1</v>
      </c>
      <c r="J309" s="10"/>
      <c r="K309" s="10"/>
      <c r="L309" s="10"/>
      <c r="M309" s="10">
        <v>27</v>
      </c>
      <c r="N309" s="10">
        <v>21.1</v>
      </c>
      <c r="O309" s="10">
        <v>4</v>
      </c>
      <c r="P309" s="10">
        <v>0.3</v>
      </c>
    </row>
    <row r="310" spans="1:16" ht="11.25" customHeight="1">
      <c r="A310" s="8">
        <v>692</v>
      </c>
      <c r="B310" s="26" t="s">
        <v>118</v>
      </c>
      <c r="C310" s="24"/>
      <c r="D310" s="8">
        <v>200</v>
      </c>
      <c r="E310" s="10">
        <v>0.44</v>
      </c>
      <c r="F310" s="10"/>
      <c r="G310" s="10">
        <v>15.2</v>
      </c>
      <c r="H310" s="10">
        <v>46.03</v>
      </c>
      <c r="I310" s="10"/>
      <c r="J310" s="10">
        <v>3.06</v>
      </c>
      <c r="K310" s="10"/>
      <c r="L310" s="10"/>
      <c r="M310" s="10">
        <v>3.09</v>
      </c>
      <c r="N310" s="10">
        <v>2.78</v>
      </c>
      <c r="O310" s="10">
        <v>0.05</v>
      </c>
      <c r="P310" s="10">
        <v>0</v>
      </c>
    </row>
    <row r="311" spans="1:16" ht="11.25" customHeight="1">
      <c r="A311" s="10"/>
      <c r="B311" s="13" t="s">
        <v>64</v>
      </c>
      <c r="C311" s="9"/>
      <c r="D311" s="8"/>
      <c r="E311" s="16">
        <f aca="true" t="shared" si="32" ref="E311:P311">SUM(E306:E310)</f>
        <v>22.490000000000002</v>
      </c>
      <c r="F311" s="16">
        <f t="shared" si="32"/>
        <v>23.009999999999998</v>
      </c>
      <c r="G311" s="16">
        <f t="shared" si="32"/>
        <v>95.75</v>
      </c>
      <c r="H311" s="16">
        <f t="shared" si="32"/>
        <v>678.26</v>
      </c>
      <c r="I311" s="16">
        <f t="shared" si="32"/>
        <v>0.35</v>
      </c>
      <c r="J311" s="16">
        <f t="shared" si="32"/>
        <v>17.52</v>
      </c>
      <c r="K311" s="16">
        <f t="shared" si="32"/>
        <v>0.23</v>
      </c>
      <c r="L311" s="16">
        <f t="shared" si="32"/>
        <v>0</v>
      </c>
      <c r="M311" s="16">
        <f t="shared" si="32"/>
        <v>300.01</v>
      </c>
      <c r="N311" s="16">
        <f t="shared" si="32"/>
        <v>449.99</v>
      </c>
      <c r="O311" s="16">
        <f t="shared" si="32"/>
        <v>74.99</v>
      </c>
      <c r="P311" s="16">
        <f t="shared" si="32"/>
        <v>4.239999999999999</v>
      </c>
    </row>
    <row r="312" spans="1:16" ht="11.25">
      <c r="A312" s="25" t="s">
        <v>28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1:16" ht="11.25" customHeight="1">
      <c r="A313" s="8">
        <v>78</v>
      </c>
      <c r="B313" s="26" t="s">
        <v>119</v>
      </c>
      <c r="C313" s="24"/>
      <c r="D313" s="8">
        <v>100</v>
      </c>
      <c r="E313" s="10">
        <v>3.42</v>
      </c>
      <c r="F313" s="10">
        <v>0</v>
      </c>
      <c r="G313" s="10">
        <v>5.41</v>
      </c>
      <c r="H313" s="10">
        <v>14.52</v>
      </c>
      <c r="I313" s="10"/>
      <c r="J313" s="10"/>
      <c r="K313" s="10"/>
      <c r="L313" s="10"/>
      <c r="M313" s="10">
        <v>58.6</v>
      </c>
      <c r="N313" s="10">
        <v>104.03</v>
      </c>
      <c r="O313" s="10">
        <v>5</v>
      </c>
      <c r="P313" s="10">
        <v>0.8</v>
      </c>
    </row>
    <row r="314" spans="1:16" ht="11.25" customHeight="1">
      <c r="A314" s="8">
        <v>132.01</v>
      </c>
      <c r="B314" s="24" t="s">
        <v>52</v>
      </c>
      <c r="C314" s="24"/>
      <c r="D314" s="8">
        <v>250</v>
      </c>
      <c r="E314" s="10">
        <v>3.03</v>
      </c>
      <c r="F314" s="10">
        <v>4.5</v>
      </c>
      <c r="G314" s="10">
        <v>20.1</v>
      </c>
      <c r="H314" s="10">
        <v>124.36</v>
      </c>
      <c r="I314" s="10">
        <v>0.04</v>
      </c>
      <c r="J314" s="10">
        <v>5.51</v>
      </c>
      <c r="K314" s="10">
        <v>0.04</v>
      </c>
      <c r="L314" s="10"/>
      <c r="M314" s="10">
        <v>51</v>
      </c>
      <c r="N314" s="10">
        <v>157.1</v>
      </c>
      <c r="O314" s="10">
        <v>15.69</v>
      </c>
      <c r="P314" s="10">
        <v>0.68</v>
      </c>
    </row>
    <row r="315" spans="1:16" ht="11.25" customHeight="1">
      <c r="A315" s="8">
        <v>437.01</v>
      </c>
      <c r="B315" s="24" t="s">
        <v>30</v>
      </c>
      <c r="C315" s="24"/>
      <c r="D315" s="17" t="s">
        <v>69</v>
      </c>
      <c r="E315" s="10">
        <v>11.04</v>
      </c>
      <c r="F315" s="10">
        <v>15.2</v>
      </c>
      <c r="G315" s="10">
        <v>8.4</v>
      </c>
      <c r="H315" s="10">
        <v>165.86</v>
      </c>
      <c r="I315" s="10">
        <v>0.02</v>
      </c>
      <c r="J315" s="10">
        <v>5.25</v>
      </c>
      <c r="K315" s="10">
        <v>0.12</v>
      </c>
      <c r="L315" s="10"/>
      <c r="M315" s="10">
        <v>72.18</v>
      </c>
      <c r="N315" s="10">
        <v>122.82</v>
      </c>
      <c r="O315" s="10">
        <v>18.61</v>
      </c>
      <c r="P315" s="10">
        <v>1.99</v>
      </c>
    </row>
    <row r="316" spans="1:16" ht="11.25" customHeight="1">
      <c r="A316" s="8">
        <v>520</v>
      </c>
      <c r="B316" s="26" t="s">
        <v>106</v>
      </c>
      <c r="C316" s="24"/>
      <c r="D316" s="8">
        <v>180</v>
      </c>
      <c r="E316" s="10">
        <v>3.8</v>
      </c>
      <c r="F316" s="10">
        <v>6.17</v>
      </c>
      <c r="G316" s="10">
        <v>25.83</v>
      </c>
      <c r="H316" s="10">
        <v>196</v>
      </c>
      <c r="I316" s="10">
        <v>0.08</v>
      </c>
      <c r="J316" s="10">
        <v>4.02</v>
      </c>
      <c r="K316" s="10">
        <v>0.05</v>
      </c>
      <c r="L316" s="10"/>
      <c r="M316" s="10">
        <v>75.46</v>
      </c>
      <c r="N316" s="10">
        <v>170.39</v>
      </c>
      <c r="O316" s="10">
        <v>29.32</v>
      </c>
      <c r="P316" s="10">
        <v>0.49</v>
      </c>
    </row>
    <row r="317" spans="1:16" ht="11.25" customHeight="1">
      <c r="A317" s="19" t="s">
        <v>73</v>
      </c>
      <c r="B317" s="24" t="s">
        <v>25</v>
      </c>
      <c r="C317" s="24"/>
      <c r="D317" s="8">
        <v>70</v>
      </c>
      <c r="E317" s="10">
        <v>4.4</v>
      </c>
      <c r="F317" s="10">
        <v>3.2</v>
      </c>
      <c r="G317" s="10">
        <v>21.8</v>
      </c>
      <c r="H317" s="10">
        <v>189.2</v>
      </c>
      <c r="I317" s="10">
        <v>0.16</v>
      </c>
      <c r="J317" s="10"/>
      <c r="K317" s="10"/>
      <c r="L317" s="10"/>
      <c r="M317" s="10">
        <v>72</v>
      </c>
      <c r="N317" s="10">
        <v>4.6</v>
      </c>
      <c r="O317" s="10">
        <v>8.66</v>
      </c>
      <c r="P317" s="10">
        <v>0.8</v>
      </c>
    </row>
    <row r="318" spans="1:16" ht="11.25" customHeight="1">
      <c r="A318" s="19" t="s">
        <v>73</v>
      </c>
      <c r="B318" s="24" t="s">
        <v>26</v>
      </c>
      <c r="C318" s="24"/>
      <c r="D318" s="8">
        <v>75</v>
      </c>
      <c r="E318" s="10">
        <v>4.5</v>
      </c>
      <c r="F318" s="10">
        <v>3.12</v>
      </c>
      <c r="G318" s="10">
        <v>18.8</v>
      </c>
      <c r="H318" s="10">
        <v>125.3</v>
      </c>
      <c r="I318" s="10">
        <v>0.18</v>
      </c>
      <c r="J318" s="10"/>
      <c r="K318" s="10"/>
      <c r="L318" s="10"/>
      <c r="M318" s="10">
        <v>41.39</v>
      </c>
      <c r="N318" s="10">
        <v>9.07</v>
      </c>
      <c r="O318" s="10">
        <v>1.41</v>
      </c>
      <c r="P318" s="10">
        <v>0.28</v>
      </c>
    </row>
    <row r="319" spans="1:16" ht="11.25" customHeight="1">
      <c r="A319" s="8">
        <v>638.01</v>
      </c>
      <c r="B319" s="24" t="s">
        <v>53</v>
      </c>
      <c r="C319" s="24"/>
      <c r="D319" s="8">
        <v>200</v>
      </c>
      <c r="E319" s="10">
        <v>1.3</v>
      </c>
      <c r="F319" s="10"/>
      <c r="G319" s="10">
        <v>33.7</v>
      </c>
      <c r="H319" s="10">
        <v>134.3</v>
      </c>
      <c r="I319" s="10"/>
      <c r="J319" s="10">
        <v>9.73</v>
      </c>
      <c r="K319" s="10">
        <v>0.11</v>
      </c>
      <c r="L319" s="10"/>
      <c r="M319" s="10">
        <v>49.4</v>
      </c>
      <c r="N319" s="10">
        <v>61.98</v>
      </c>
      <c r="O319" s="10">
        <v>26.3</v>
      </c>
      <c r="P319" s="10">
        <v>0.9</v>
      </c>
    </row>
    <row r="320" spans="1:16" ht="11.25" customHeight="1">
      <c r="A320" s="10"/>
      <c r="B320" s="13" t="s">
        <v>64</v>
      </c>
      <c r="C320" s="9"/>
      <c r="D320" s="8"/>
      <c r="E320" s="16">
        <f>SUM(E313:E319)</f>
        <v>31.49</v>
      </c>
      <c r="F320" s="16">
        <f aca="true" t="shared" si="33" ref="F320:P320">SUM(F313:F319)</f>
        <v>32.19</v>
      </c>
      <c r="G320" s="16">
        <f t="shared" si="33"/>
        <v>134.04000000000002</v>
      </c>
      <c r="H320" s="16">
        <f t="shared" si="33"/>
        <v>949.54</v>
      </c>
      <c r="I320" s="16">
        <f t="shared" si="33"/>
        <v>0.48000000000000004</v>
      </c>
      <c r="J320" s="16">
        <f t="shared" si="33"/>
        <v>24.509999999999998</v>
      </c>
      <c r="K320" s="16">
        <f t="shared" si="33"/>
        <v>0.32</v>
      </c>
      <c r="L320" s="16">
        <f t="shared" si="33"/>
        <v>0</v>
      </c>
      <c r="M320" s="16">
        <f t="shared" si="33"/>
        <v>420.03</v>
      </c>
      <c r="N320" s="16">
        <f t="shared" si="33"/>
        <v>629.99</v>
      </c>
      <c r="O320" s="16">
        <f t="shared" si="33"/>
        <v>104.99</v>
      </c>
      <c r="P320" s="16">
        <f t="shared" si="33"/>
        <v>5.94</v>
      </c>
    </row>
    <row r="321" spans="1:16" ht="11.25">
      <c r="A321" s="25" t="s">
        <v>33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1:16" ht="11.25" customHeight="1">
      <c r="A322" s="20" t="s">
        <v>73</v>
      </c>
      <c r="B322" s="26" t="s">
        <v>87</v>
      </c>
      <c r="C322" s="24"/>
      <c r="D322" s="8">
        <v>50</v>
      </c>
      <c r="E322" s="20">
        <v>12.975000000000001</v>
      </c>
      <c r="F322" s="10">
        <v>10.65</v>
      </c>
      <c r="G322" s="10">
        <v>33.69</v>
      </c>
      <c r="H322" s="10">
        <v>318.765</v>
      </c>
      <c r="I322" s="10">
        <v>0.195</v>
      </c>
      <c r="J322" s="10">
        <v>10.02</v>
      </c>
      <c r="K322" s="10">
        <v>0.12</v>
      </c>
      <c r="L322" s="10">
        <v>0</v>
      </c>
      <c r="M322" s="10">
        <v>171.60000000000002</v>
      </c>
      <c r="N322" s="10">
        <v>270.03000000000003</v>
      </c>
      <c r="O322" s="10">
        <v>40.019999999999996</v>
      </c>
      <c r="P322" s="10">
        <v>1.995</v>
      </c>
    </row>
    <row r="323" spans="1:16" ht="11.25" customHeight="1">
      <c r="A323" s="19" t="s">
        <v>73</v>
      </c>
      <c r="B323" s="26" t="s">
        <v>121</v>
      </c>
      <c r="C323" s="24"/>
      <c r="D323" s="8">
        <v>200</v>
      </c>
      <c r="E323" s="10">
        <v>0.5249999999999999</v>
      </c>
      <c r="F323" s="10">
        <v>3.15</v>
      </c>
      <c r="G323" s="10">
        <v>23.745</v>
      </c>
      <c r="H323" s="10">
        <v>88.185</v>
      </c>
      <c r="I323" s="10">
        <v>0.015</v>
      </c>
      <c r="J323" s="10">
        <v>0.48</v>
      </c>
      <c r="K323" s="10">
        <v>0</v>
      </c>
      <c r="L323" s="10">
        <v>0</v>
      </c>
      <c r="M323" s="10">
        <v>8.385</v>
      </c>
      <c r="N323" s="10">
        <v>0</v>
      </c>
      <c r="O323" s="10">
        <v>4.965</v>
      </c>
      <c r="P323" s="10">
        <v>0.5700000000000001</v>
      </c>
    </row>
    <row r="324" spans="1:16" ht="11.25" customHeight="1">
      <c r="A324" s="12"/>
      <c r="B324" s="13" t="s">
        <v>64</v>
      </c>
      <c r="C324" s="9"/>
      <c r="D324" s="8"/>
      <c r="E324" s="16">
        <f>SUM(E322:E323)</f>
        <v>13.500000000000002</v>
      </c>
      <c r="F324" s="16">
        <f aca="true" t="shared" si="34" ref="F324:P324">SUM(F322:F323)</f>
        <v>13.8</v>
      </c>
      <c r="G324" s="16">
        <f t="shared" si="34"/>
        <v>57.435</v>
      </c>
      <c r="H324" s="16">
        <f t="shared" si="34"/>
        <v>406.95</v>
      </c>
      <c r="I324" s="16">
        <f t="shared" si="34"/>
        <v>0.21000000000000002</v>
      </c>
      <c r="J324" s="16">
        <f t="shared" si="34"/>
        <v>10.5</v>
      </c>
      <c r="K324" s="16">
        <f t="shared" si="34"/>
        <v>0.12</v>
      </c>
      <c r="L324" s="16">
        <f t="shared" si="34"/>
        <v>0</v>
      </c>
      <c r="M324" s="16">
        <f t="shared" si="34"/>
        <v>179.985</v>
      </c>
      <c r="N324" s="16">
        <f t="shared" si="34"/>
        <v>270.03000000000003</v>
      </c>
      <c r="O324" s="16">
        <f t="shared" si="34"/>
        <v>44.985</v>
      </c>
      <c r="P324" s="16">
        <f t="shared" si="34"/>
        <v>2.5650000000000004</v>
      </c>
    </row>
    <row r="325" spans="1:16" ht="11.25" customHeight="1">
      <c r="A325" s="12"/>
      <c r="B325" s="13" t="s">
        <v>65</v>
      </c>
      <c r="C325" s="9"/>
      <c r="D325" s="8"/>
      <c r="E325" s="16">
        <f>E311+E320+E324</f>
        <v>67.48</v>
      </c>
      <c r="F325" s="16">
        <f aca="true" t="shared" si="35" ref="F325:P325">F311+F320+F324</f>
        <v>69</v>
      </c>
      <c r="G325" s="16">
        <f t="shared" si="35"/>
        <v>287.225</v>
      </c>
      <c r="H325" s="16">
        <f t="shared" si="35"/>
        <v>2034.75</v>
      </c>
      <c r="I325" s="16">
        <f t="shared" si="35"/>
        <v>1.04</v>
      </c>
      <c r="J325" s="16">
        <f t="shared" si="35"/>
        <v>52.53</v>
      </c>
      <c r="K325" s="16">
        <f t="shared" si="35"/>
        <v>0.67</v>
      </c>
      <c r="L325" s="16">
        <f t="shared" si="35"/>
        <v>0</v>
      </c>
      <c r="M325" s="16">
        <f t="shared" si="35"/>
        <v>900.025</v>
      </c>
      <c r="N325" s="16">
        <f t="shared" si="35"/>
        <v>1350.01</v>
      </c>
      <c r="O325" s="16">
        <f t="shared" si="35"/>
        <v>224.96499999999997</v>
      </c>
      <c r="P325" s="16">
        <f t="shared" si="35"/>
        <v>12.745000000000001</v>
      </c>
    </row>
    <row r="326" spans="1:16" s="1" customFormat="1" ht="11.2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ht="11.25">
      <c r="P327" s="3" t="s">
        <v>0</v>
      </c>
    </row>
    <row r="328" spans="1:16" ht="11.25">
      <c r="A328" s="29" t="s">
        <v>61</v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30" spans="2:3" ht="11.25">
      <c r="B330" s="4" t="s">
        <v>1</v>
      </c>
      <c r="C330" s="5">
        <v>5</v>
      </c>
    </row>
    <row r="331" s="1" customFormat="1" ht="5.25" customHeight="1"/>
    <row r="332" spans="2:3" ht="11.25">
      <c r="B332" s="4" t="s">
        <v>2</v>
      </c>
      <c r="C332" s="5">
        <v>2</v>
      </c>
    </row>
    <row r="333" s="1" customFormat="1" ht="5.25" customHeight="1"/>
    <row r="334" spans="2:3" ht="11.25">
      <c r="B334" s="4" t="s">
        <v>3</v>
      </c>
      <c r="C334" s="23" t="s">
        <v>102</v>
      </c>
    </row>
    <row r="335" s="1" customFormat="1" ht="5.25" customHeight="1"/>
    <row r="336" spans="2:3" ht="11.25">
      <c r="B336" s="4" t="s">
        <v>4</v>
      </c>
      <c r="C336" s="23" t="s">
        <v>5</v>
      </c>
    </row>
    <row r="338" spans="1:16" ht="21.75" customHeight="1">
      <c r="A338" s="30" t="s">
        <v>6</v>
      </c>
      <c r="B338" s="30" t="s">
        <v>7</v>
      </c>
      <c r="C338" s="30"/>
      <c r="D338" s="30" t="s">
        <v>8</v>
      </c>
      <c r="E338" s="30" t="s">
        <v>9</v>
      </c>
      <c r="F338" s="30"/>
      <c r="G338" s="30"/>
      <c r="H338" s="30" t="s">
        <v>10</v>
      </c>
      <c r="I338" s="30" t="s">
        <v>11</v>
      </c>
      <c r="J338" s="30"/>
      <c r="K338" s="30"/>
      <c r="L338" s="30"/>
      <c r="M338" s="30" t="s">
        <v>12</v>
      </c>
      <c r="N338" s="30"/>
      <c r="O338" s="30"/>
      <c r="P338" s="30"/>
    </row>
    <row r="339" spans="1:16" ht="21" customHeight="1">
      <c r="A339" s="30"/>
      <c r="B339" s="30"/>
      <c r="C339" s="30"/>
      <c r="D339" s="30"/>
      <c r="E339" s="6" t="s">
        <v>13</v>
      </c>
      <c r="F339" s="6" t="s">
        <v>14</v>
      </c>
      <c r="G339" s="6" t="s">
        <v>15</v>
      </c>
      <c r="H339" s="30"/>
      <c r="I339" s="6" t="s">
        <v>16</v>
      </c>
      <c r="J339" s="6" t="s">
        <v>17</v>
      </c>
      <c r="K339" s="6" t="s">
        <v>18</v>
      </c>
      <c r="L339" s="6" t="s">
        <v>19</v>
      </c>
      <c r="M339" s="6" t="s">
        <v>20</v>
      </c>
      <c r="N339" s="6" t="s">
        <v>21</v>
      </c>
      <c r="O339" s="6" t="s">
        <v>22</v>
      </c>
      <c r="P339" s="6" t="s">
        <v>23</v>
      </c>
    </row>
    <row r="340" spans="1:16" ht="11.25">
      <c r="A340" s="7">
        <v>1</v>
      </c>
      <c r="B340" s="27">
        <v>2</v>
      </c>
      <c r="C340" s="27"/>
      <c r="D340" s="7">
        <v>3</v>
      </c>
      <c r="E340" s="7">
        <v>4</v>
      </c>
      <c r="F340" s="7">
        <v>5</v>
      </c>
      <c r="G340" s="7">
        <v>6</v>
      </c>
      <c r="H340" s="7">
        <v>7</v>
      </c>
      <c r="I340" s="7">
        <v>8</v>
      </c>
      <c r="J340" s="7">
        <v>9</v>
      </c>
      <c r="K340" s="7">
        <v>10</v>
      </c>
      <c r="L340" s="7">
        <v>11</v>
      </c>
      <c r="M340" s="7">
        <v>12</v>
      </c>
      <c r="N340" s="7">
        <v>13</v>
      </c>
      <c r="O340" s="7">
        <v>14</v>
      </c>
      <c r="P340" s="7">
        <v>15</v>
      </c>
    </row>
    <row r="341" spans="1:16" ht="11.25">
      <c r="A341" s="25" t="s">
        <v>24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1:16" ht="11.25" customHeight="1">
      <c r="A342" s="19">
        <v>99</v>
      </c>
      <c r="B342" s="24" t="s">
        <v>47</v>
      </c>
      <c r="C342" s="24"/>
      <c r="D342" s="8">
        <v>30</v>
      </c>
      <c r="E342" s="10">
        <v>3.66</v>
      </c>
      <c r="F342" s="10">
        <v>7.94</v>
      </c>
      <c r="G342" s="10">
        <v>0.8</v>
      </c>
      <c r="H342" s="10">
        <v>89.11</v>
      </c>
      <c r="I342" s="10">
        <v>0.05</v>
      </c>
      <c r="J342" s="10"/>
      <c r="K342" s="10"/>
      <c r="L342" s="10"/>
      <c r="M342" s="10">
        <v>3.31</v>
      </c>
      <c r="N342" s="10">
        <v>82.03</v>
      </c>
      <c r="O342" s="10">
        <v>8.8</v>
      </c>
      <c r="P342" s="10">
        <v>0.43</v>
      </c>
    </row>
    <row r="343" spans="1:16" ht="11.25" customHeight="1">
      <c r="A343" s="8">
        <v>96</v>
      </c>
      <c r="B343" s="24" t="s">
        <v>62</v>
      </c>
      <c r="C343" s="24"/>
      <c r="D343" s="8">
        <v>10</v>
      </c>
      <c r="E343" s="10">
        <v>0.3</v>
      </c>
      <c r="F343" s="10">
        <v>6.2</v>
      </c>
      <c r="G343" s="10">
        <v>0.2</v>
      </c>
      <c r="H343" s="10">
        <v>55.6</v>
      </c>
      <c r="I343" s="10"/>
      <c r="J343" s="10"/>
      <c r="K343" s="10"/>
      <c r="L343" s="10"/>
      <c r="M343" s="10">
        <v>3.4</v>
      </c>
      <c r="N343" s="10">
        <v>4.5</v>
      </c>
      <c r="O343" s="10">
        <v>0.4</v>
      </c>
      <c r="P343" s="10">
        <v>0.2</v>
      </c>
    </row>
    <row r="344" spans="1:16" ht="12" customHeight="1">
      <c r="A344" s="8">
        <v>315</v>
      </c>
      <c r="B344" s="24" t="s">
        <v>63</v>
      </c>
      <c r="C344" s="24"/>
      <c r="D344" s="17" t="s">
        <v>70</v>
      </c>
      <c r="E344" s="10">
        <v>13.55</v>
      </c>
      <c r="F344" s="10">
        <v>7.47</v>
      </c>
      <c r="G344" s="10">
        <v>64.04</v>
      </c>
      <c r="H344" s="10">
        <v>316.53</v>
      </c>
      <c r="I344" s="10">
        <v>0.2</v>
      </c>
      <c r="J344" s="10">
        <v>17.5</v>
      </c>
      <c r="K344" s="10">
        <v>0.22</v>
      </c>
      <c r="L344" s="10"/>
      <c r="M344" s="10">
        <v>260.3</v>
      </c>
      <c r="N344" s="10">
        <v>341.98</v>
      </c>
      <c r="O344" s="10">
        <v>58.79</v>
      </c>
      <c r="P344" s="10">
        <v>2.91</v>
      </c>
    </row>
    <row r="345" spans="1:16" ht="11.25" customHeight="1">
      <c r="A345" s="19" t="s">
        <v>73</v>
      </c>
      <c r="B345" s="24" t="s">
        <v>56</v>
      </c>
      <c r="C345" s="24"/>
      <c r="D345" s="8">
        <v>50</v>
      </c>
      <c r="E345" s="10">
        <v>4.8</v>
      </c>
      <c r="F345" s="10">
        <v>1.4</v>
      </c>
      <c r="G345" s="10">
        <v>15.7</v>
      </c>
      <c r="H345" s="10">
        <v>159</v>
      </c>
      <c r="I345" s="10">
        <v>0.1</v>
      </c>
      <c r="J345" s="10"/>
      <c r="K345" s="10"/>
      <c r="L345" s="10"/>
      <c r="M345" s="10">
        <v>27</v>
      </c>
      <c r="N345" s="10">
        <v>21.1</v>
      </c>
      <c r="O345" s="10">
        <v>4</v>
      </c>
      <c r="P345" s="10">
        <v>0.3</v>
      </c>
    </row>
    <row r="346" spans="1:16" ht="11.25" customHeight="1">
      <c r="A346" s="8">
        <v>685</v>
      </c>
      <c r="B346" s="26" t="s">
        <v>85</v>
      </c>
      <c r="C346" s="24"/>
      <c r="D346" s="8">
        <v>200</v>
      </c>
      <c r="E346" s="10">
        <v>0.2</v>
      </c>
      <c r="F346" s="10"/>
      <c r="G346" s="10">
        <v>15</v>
      </c>
      <c r="H346" s="10">
        <v>58</v>
      </c>
      <c r="I346" s="10"/>
      <c r="J346" s="10">
        <v>0</v>
      </c>
      <c r="K346" s="10"/>
      <c r="L346" s="10"/>
      <c r="M346" s="10">
        <v>6</v>
      </c>
      <c r="N346" s="10">
        <v>0.4</v>
      </c>
      <c r="O346" s="10">
        <v>3</v>
      </c>
      <c r="P346" s="10">
        <v>0.4</v>
      </c>
    </row>
    <row r="347" spans="1:16" ht="11.25" customHeight="1">
      <c r="A347" s="10"/>
      <c r="B347" s="13" t="s">
        <v>64</v>
      </c>
      <c r="C347" s="9"/>
      <c r="D347" s="8"/>
      <c r="E347" s="16">
        <f aca="true" t="shared" si="36" ref="E347:P347">SUM(E342:E346)</f>
        <v>22.51</v>
      </c>
      <c r="F347" s="16">
        <f t="shared" si="36"/>
        <v>23.009999999999998</v>
      </c>
      <c r="G347" s="16">
        <f t="shared" si="36"/>
        <v>95.74000000000001</v>
      </c>
      <c r="H347" s="16">
        <f t="shared" si="36"/>
        <v>678.24</v>
      </c>
      <c r="I347" s="16">
        <f t="shared" si="36"/>
        <v>0.35</v>
      </c>
      <c r="J347" s="16">
        <f t="shared" si="36"/>
        <v>17.5</v>
      </c>
      <c r="K347" s="16">
        <f t="shared" si="36"/>
        <v>0.22</v>
      </c>
      <c r="L347" s="16">
        <f t="shared" si="36"/>
        <v>0</v>
      </c>
      <c r="M347" s="16">
        <f t="shared" si="36"/>
        <v>300.01</v>
      </c>
      <c r="N347" s="16">
        <f t="shared" si="36"/>
        <v>450.01</v>
      </c>
      <c r="O347" s="16">
        <f t="shared" si="36"/>
        <v>74.99</v>
      </c>
      <c r="P347" s="16">
        <f t="shared" si="36"/>
        <v>4.24</v>
      </c>
    </row>
    <row r="348" spans="1:16" ht="11.25">
      <c r="A348" s="25" t="s">
        <v>28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1:16" ht="34.5" customHeight="1">
      <c r="A349" s="20" t="s">
        <v>73</v>
      </c>
      <c r="B349" s="26" t="s">
        <v>103</v>
      </c>
      <c r="C349" s="24"/>
      <c r="D349" s="8">
        <v>100</v>
      </c>
      <c r="E349" s="10">
        <v>3.1</v>
      </c>
      <c r="F349" s="10">
        <v>0.2</v>
      </c>
      <c r="G349" s="10">
        <v>16.5</v>
      </c>
      <c r="H349" s="10">
        <v>124</v>
      </c>
      <c r="I349" s="10">
        <v>0.1</v>
      </c>
      <c r="J349" s="10">
        <v>5.6</v>
      </c>
      <c r="K349" s="10">
        <v>0.14</v>
      </c>
      <c r="L349" s="10"/>
      <c r="M349" s="10">
        <v>46</v>
      </c>
      <c r="N349" s="10">
        <v>62</v>
      </c>
      <c r="O349" s="10">
        <v>28</v>
      </c>
      <c r="P349" s="10">
        <v>0.9</v>
      </c>
    </row>
    <row r="350" spans="1:16" ht="21.75" customHeight="1">
      <c r="A350" s="8">
        <v>124.01</v>
      </c>
      <c r="B350" s="24" t="s">
        <v>43</v>
      </c>
      <c r="C350" s="24"/>
      <c r="D350" s="8">
        <v>250</v>
      </c>
      <c r="E350" s="10">
        <v>1.67</v>
      </c>
      <c r="F350" s="10">
        <v>11.04</v>
      </c>
      <c r="G350" s="10">
        <v>13.79</v>
      </c>
      <c r="H350" s="10">
        <v>81.3</v>
      </c>
      <c r="I350" s="20">
        <v>0.02</v>
      </c>
      <c r="J350" s="10">
        <v>0.79</v>
      </c>
      <c r="K350" s="10"/>
      <c r="L350" s="10"/>
      <c r="M350" s="10">
        <v>48.71</v>
      </c>
      <c r="N350" s="10">
        <v>136</v>
      </c>
      <c r="O350" s="10">
        <v>16.64</v>
      </c>
      <c r="P350" s="10">
        <v>0.49</v>
      </c>
    </row>
    <row r="351" spans="1:16" ht="11.25" customHeight="1">
      <c r="A351" s="8">
        <v>388</v>
      </c>
      <c r="B351" s="26" t="s">
        <v>114</v>
      </c>
      <c r="C351" s="24"/>
      <c r="D351" s="17" t="s">
        <v>79</v>
      </c>
      <c r="E351" s="10">
        <v>12.62</v>
      </c>
      <c r="F351" s="10">
        <v>11.08</v>
      </c>
      <c r="G351" s="10">
        <v>9.01</v>
      </c>
      <c r="H351" s="10">
        <v>118.94</v>
      </c>
      <c r="I351" s="10"/>
      <c r="J351" s="10"/>
      <c r="K351" s="10">
        <v>0.04</v>
      </c>
      <c r="L351" s="10"/>
      <c r="M351" s="10">
        <v>181.19</v>
      </c>
      <c r="N351" s="10">
        <v>286.62</v>
      </c>
      <c r="O351" s="10">
        <v>32.9</v>
      </c>
      <c r="P351" s="10">
        <v>1.89</v>
      </c>
    </row>
    <row r="352" spans="1:16" ht="11.25" customHeight="1">
      <c r="A352" s="8">
        <v>511</v>
      </c>
      <c r="B352" s="24" t="s">
        <v>44</v>
      </c>
      <c r="C352" s="24"/>
      <c r="D352" s="8">
        <v>180</v>
      </c>
      <c r="E352" s="10">
        <v>4.5</v>
      </c>
      <c r="F352" s="10">
        <v>3.55</v>
      </c>
      <c r="G352" s="10">
        <v>29.86</v>
      </c>
      <c r="H352" s="10">
        <v>213</v>
      </c>
      <c r="I352" s="10">
        <v>0.04</v>
      </c>
      <c r="J352" s="10"/>
      <c r="K352" s="10">
        <v>0.017</v>
      </c>
      <c r="L352" s="10">
        <v>0.3</v>
      </c>
      <c r="M352" s="10">
        <v>18.3</v>
      </c>
      <c r="N352" s="10">
        <v>69.4</v>
      </c>
      <c r="O352" s="10">
        <v>7.7</v>
      </c>
      <c r="P352" s="10">
        <v>1.3</v>
      </c>
    </row>
    <row r="353" spans="1:16" ht="11.25" customHeight="1">
      <c r="A353" s="19" t="s">
        <v>73</v>
      </c>
      <c r="B353" s="24" t="s">
        <v>25</v>
      </c>
      <c r="C353" s="24"/>
      <c r="D353" s="8">
        <v>70</v>
      </c>
      <c r="E353" s="10">
        <v>4.4</v>
      </c>
      <c r="F353" s="10">
        <v>3.2</v>
      </c>
      <c r="G353" s="10">
        <v>21.8</v>
      </c>
      <c r="H353" s="10">
        <v>189.2</v>
      </c>
      <c r="I353" s="10">
        <v>0.16</v>
      </c>
      <c r="J353" s="10"/>
      <c r="K353" s="10"/>
      <c r="L353" s="10"/>
      <c r="M353" s="10">
        <v>72</v>
      </c>
      <c r="N353" s="10">
        <v>4.6</v>
      </c>
      <c r="O353" s="10">
        <v>8.66</v>
      </c>
      <c r="P353" s="10">
        <v>0.8</v>
      </c>
    </row>
    <row r="354" spans="1:16" ht="11.25" customHeight="1">
      <c r="A354" s="19" t="s">
        <v>73</v>
      </c>
      <c r="B354" s="24" t="s">
        <v>26</v>
      </c>
      <c r="C354" s="24"/>
      <c r="D354" s="8">
        <v>75</v>
      </c>
      <c r="E354" s="10">
        <v>4.5</v>
      </c>
      <c r="F354" s="10">
        <v>3.12</v>
      </c>
      <c r="G354" s="10">
        <v>18.8</v>
      </c>
      <c r="H354" s="10">
        <v>125.3</v>
      </c>
      <c r="I354" s="10">
        <v>0.18</v>
      </c>
      <c r="J354" s="10"/>
      <c r="K354" s="10"/>
      <c r="L354" s="10"/>
      <c r="M354" s="10">
        <v>41.39</v>
      </c>
      <c r="N354" s="10">
        <v>9.07</v>
      </c>
      <c r="O354" s="10">
        <v>1.41</v>
      </c>
      <c r="P354" s="10">
        <v>0.28</v>
      </c>
    </row>
    <row r="355" spans="1:16" ht="11.25" customHeight="1">
      <c r="A355" s="8">
        <v>638</v>
      </c>
      <c r="B355" s="24" t="s">
        <v>45</v>
      </c>
      <c r="C355" s="24"/>
      <c r="D355" s="8">
        <v>200</v>
      </c>
      <c r="E355" s="10">
        <v>0.7</v>
      </c>
      <c r="F355" s="10"/>
      <c r="G355" s="10">
        <v>24.3</v>
      </c>
      <c r="H355" s="10">
        <v>97.8</v>
      </c>
      <c r="I355" s="10"/>
      <c r="J355" s="10">
        <v>18.1</v>
      </c>
      <c r="K355" s="10">
        <v>0.12</v>
      </c>
      <c r="L355" s="10"/>
      <c r="M355" s="10">
        <v>12.4</v>
      </c>
      <c r="N355" s="10">
        <v>62.3</v>
      </c>
      <c r="O355" s="10">
        <v>9.7</v>
      </c>
      <c r="P355" s="10">
        <v>0.3</v>
      </c>
    </row>
    <row r="356" spans="1:16" ht="11.25" customHeight="1">
      <c r="A356" s="10"/>
      <c r="B356" s="13" t="s">
        <v>64</v>
      </c>
      <c r="C356" s="9"/>
      <c r="D356" s="8"/>
      <c r="E356" s="16">
        <f>SUM(E349:E355)</f>
        <v>31.49</v>
      </c>
      <c r="F356" s="16">
        <f aca="true" t="shared" si="37" ref="F356:P356">SUM(F349:F355)</f>
        <v>32.19</v>
      </c>
      <c r="G356" s="16">
        <f t="shared" si="37"/>
        <v>134.06</v>
      </c>
      <c r="H356" s="16">
        <f t="shared" si="37"/>
        <v>949.54</v>
      </c>
      <c r="I356" s="16">
        <f t="shared" si="37"/>
        <v>0.5</v>
      </c>
      <c r="J356" s="16">
        <f t="shared" si="37"/>
        <v>24.490000000000002</v>
      </c>
      <c r="K356" s="16">
        <f t="shared" si="37"/>
        <v>0.317</v>
      </c>
      <c r="L356" s="16">
        <f t="shared" si="37"/>
        <v>0.3</v>
      </c>
      <c r="M356" s="16">
        <f t="shared" si="37"/>
        <v>419.98999999999995</v>
      </c>
      <c r="N356" s="16">
        <f t="shared" si="37"/>
        <v>629.99</v>
      </c>
      <c r="O356" s="16">
        <f t="shared" si="37"/>
        <v>105.00999999999999</v>
      </c>
      <c r="P356" s="16">
        <f t="shared" si="37"/>
        <v>5.96</v>
      </c>
    </row>
    <row r="357" spans="1:16" ht="11.25">
      <c r="A357" s="25" t="s">
        <v>33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1:16" ht="11.25" customHeight="1">
      <c r="A358" s="10">
        <v>806.01</v>
      </c>
      <c r="B358" s="26" t="s">
        <v>95</v>
      </c>
      <c r="C358" s="24"/>
      <c r="D358" s="8">
        <v>50</v>
      </c>
      <c r="E358" s="10">
        <v>4.545</v>
      </c>
      <c r="F358" s="10">
        <v>10.785</v>
      </c>
      <c r="G358" s="10">
        <v>45.464999999999996</v>
      </c>
      <c r="H358" s="10">
        <v>286.96500000000003</v>
      </c>
      <c r="I358" s="10">
        <v>0.09</v>
      </c>
      <c r="J358" s="10">
        <v>0.315</v>
      </c>
      <c r="K358" s="10">
        <v>0</v>
      </c>
      <c r="L358" s="10">
        <v>0</v>
      </c>
      <c r="M358" s="10">
        <v>20.25</v>
      </c>
      <c r="N358" s="10">
        <v>135.04500000000002</v>
      </c>
      <c r="O358" s="10">
        <v>24.03</v>
      </c>
      <c r="P358" s="10">
        <v>1.2449999999999999</v>
      </c>
    </row>
    <row r="359" spans="1:16" ht="11.25" customHeight="1">
      <c r="A359" s="20" t="s">
        <v>73</v>
      </c>
      <c r="B359" s="26" t="s">
        <v>83</v>
      </c>
      <c r="C359" s="24"/>
      <c r="D359" s="8">
        <v>200</v>
      </c>
      <c r="E359" s="10">
        <v>8.9</v>
      </c>
      <c r="F359" s="10">
        <v>3</v>
      </c>
      <c r="G359" s="10">
        <v>12</v>
      </c>
      <c r="H359" s="10">
        <v>120.15</v>
      </c>
      <c r="I359" s="10">
        <v>0.12</v>
      </c>
      <c r="J359" s="10">
        <v>11.95</v>
      </c>
      <c r="K359" s="10">
        <v>0.12</v>
      </c>
      <c r="L359" s="10">
        <v>0</v>
      </c>
      <c r="M359" s="10">
        <v>159.2</v>
      </c>
      <c r="N359" s="10">
        <v>134.4</v>
      </c>
      <c r="O359" s="10">
        <v>21</v>
      </c>
      <c r="P359" s="10">
        <v>1.32</v>
      </c>
    </row>
    <row r="360" spans="1:16" ht="11.25" customHeight="1">
      <c r="A360" s="11"/>
      <c r="B360" s="13" t="s">
        <v>64</v>
      </c>
      <c r="C360" s="9"/>
      <c r="D360" s="8"/>
      <c r="E360" s="16">
        <f>SUM(E358:E359)</f>
        <v>13.445</v>
      </c>
      <c r="F360" s="16">
        <f aca="true" t="shared" si="38" ref="F360:P360">SUM(F358:F359)</f>
        <v>13.785</v>
      </c>
      <c r="G360" s="16">
        <f t="shared" si="38"/>
        <v>57.464999999999996</v>
      </c>
      <c r="H360" s="16">
        <f t="shared" si="38"/>
        <v>407.115</v>
      </c>
      <c r="I360" s="16">
        <f t="shared" si="38"/>
        <v>0.21</v>
      </c>
      <c r="J360" s="16">
        <f t="shared" si="38"/>
        <v>12.264999999999999</v>
      </c>
      <c r="K360" s="16">
        <f t="shared" si="38"/>
        <v>0.12</v>
      </c>
      <c r="L360" s="16">
        <f t="shared" si="38"/>
        <v>0</v>
      </c>
      <c r="M360" s="16">
        <f t="shared" si="38"/>
        <v>179.45</v>
      </c>
      <c r="N360" s="16">
        <f>SUM(N358:N359)</f>
        <v>269.44500000000005</v>
      </c>
      <c r="O360" s="16">
        <f t="shared" si="38"/>
        <v>45.03</v>
      </c>
      <c r="P360" s="16">
        <f t="shared" si="38"/>
        <v>2.565</v>
      </c>
    </row>
    <row r="361" spans="1:16" ht="11.25" customHeight="1">
      <c r="A361" s="11"/>
      <c r="B361" s="13" t="s">
        <v>65</v>
      </c>
      <c r="C361" s="9"/>
      <c r="D361" s="8"/>
      <c r="E361" s="16">
        <f aca="true" t="shared" si="39" ref="E361:P361">E347+E356+E360</f>
        <v>67.445</v>
      </c>
      <c r="F361" s="16">
        <f t="shared" si="39"/>
        <v>68.985</v>
      </c>
      <c r="G361" s="16">
        <f t="shared" si="39"/>
        <v>287.265</v>
      </c>
      <c r="H361" s="16">
        <f t="shared" si="39"/>
        <v>2034.895</v>
      </c>
      <c r="I361" s="16">
        <f t="shared" si="39"/>
        <v>1.06</v>
      </c>
      <c r="J361" s="16">
        <f t="shared" si="39"/>
        <v>54.255</v>
      </c>
      <c r="K361" s="16">
        <f t="shared" si="39"/>
        <v>0.657</v>
      </c>
      <c r="L361" s="16">
        <f t="shared" si="39"/>
        <v>0.3</v>
      </c>
      <c r="M361" s="16">
        <f t="shared" si="39"/>
        <v>899.45</v>
      </c>
      <c r="N361" s="16">
        <f t="shared" si="39"/>
        <v>1349.4450000000002</v>
      </c>
      <c r="O361" s="16">
        <f t="shared" si="39"/>
        <v>225.03</v>
      </c>
      <c r="P361" s="16">
        <f t="shared" si="39"/>
        <v>12.764999999999999</v>
      </c>
    </row>
    <row r="363" spans="2:8" ht="11.25">
      <c r="B363" s="3"/>
      <c r="H363" s="3"/>
    </row>
    <row r="364" spans="2:16" ht="24.75" customHeight="1">
      <c r="B364" s="31" t="s">
        <v>99</v>
      </c>
      <c r="C364" s="31"/>
      <c r="D364" s="31"/>
      <c r="E364" s="18">
        <v>67.5</v>
      </c>
      <c r="F364" s="18">
        <v>69</v>
      </c>
      <c r="G364" s="18">
        <v>287.25</v>
      </c>
      <c r="H364" s="18">
        <v>2034.75</v>
      </c>
      <c r="I364" s="18">
        <v>1.05</v>
      </c>
      <c r="J364" s="18">
        <v>52.5</v>
      </c>
      <c r="K364" s="18">
        <v>0.67</v>
      </c>
      <c r="L364" s="18"/>
      <c r="M364" s="18">
        <v>900</v>
      </c>
      <c r="N364" s="18">
        <v>1350</v>
      </c>
      <c r="O364" s="18">
        <v>225</v>
      </c>
      <c r="P364" s="18">
        <v>12.75</v>
      </c>
    </row>
    <row r="365" spans="2:16" ht="21" customHeight="1">
      <c r="B365" s="32" t="s">
        <v>68</v>
      </c>
      <c r="C365" s="32"/>
      <c r="D365" s="32"/>
      <c r="E365" s="18">
        <f aca="true" t="shared" si="40" ref="E365:P365">(E361+E325+E289+E253+E218+E182+E145+E108+E72+E36)/10</f>
        <v>67.49733333333333</v>
      </c>
      <c r="F365" s="18">
        <f t="shared" si="40"/>
        <v>68.997</v>
      </c>
      <c r="G365" s="18">
        <f t="shared" si="40"/>
        <v>287.2405</v>
      </c>
      <c r="H365" s="18">
        <f t="shared" si="40"/>
        <v>2034.732</v>
      </c>
      <c r="I365" s="18">
        <f t="shared" si="40"/>
        <v>1.0448</v>
      </c>
      <c r="J365" s="18">
        <f t="shared" si="40"/>
        <v>52.49920000000001</v>
      </c>
      <c r="K365" s="18">
        <f t="shared" si="40"/>
        <v>0.6671</v>
      </c>
      <c r="L365" s="18">
        <f t="shared" si="40"/>
        <v>1.25</v>
      </c>
      <c r="M365" s="18">
        <f t="shared" si="40"/>
        <v>900.0189999999999</v>
      </c>
      <c r="N365" s="18">
        <f t="shared" si="40"/>
        <v>1350.0140000000001</v>
      </c>
      <c r="O365" s="18">
        <f t="shared" si="40"/>
        <v>225.01500000000001</v>
      </c>
      <c r="P365" s="18">
        <f t="shared" si="40"/>
        <v>12.7505</v>
      </c>
    </row>
    <row r="367" ht="11.25">
      <c r="B367" s="1" t="s">
        <v>74</v>
      </c>
    </row>
    <row r="368" ht="11.25">
      <c r="B368" s="1" t="s">
        <v>75</v>
      </c>
    </row>
  </sheetData>
  <sheetProtection/>
  <mergeCells count="273">
    <mergeCell ref="B364:D364"/>
    <mergeCell ref="B365:D365"/>
    <mergeCell ref="A1:P1"/>
    <mergeCell ref="A3:P3"/>
    <mergeCell ref="A13:A14"/>
    <mergeCell ref="B13:C14"/>
    <mergeCell ref="D13:D14"/>
    <mergeCell ref="E13:G13"/>
    <mergeCell ref="H13:H14"/>
    <mergeCell ref="I13:L13"/>
    <mergeCell ref="M13:P13"/>
    <mergeCell ref="B15:C15"/>
    <mergeCell ref="A16:P16"/>
    <mergeCell ref="B17:C17"/>
    <mergeCell ref="B18:C18"/>
    <mergeCell ref="B19:C19"/>
    <mergeCell ref="B20:C20"/>
    <mergeCell ref="B21:C21"/>
    <mergeCell ref="A23:P23"/>
    <mergeCell ref="B24:C24"/>
    <mergeCell ref="B25:C25"/>
    <mergeCell ref="B274:C274"/>
    <mergeCell ref="B26:C26"/>
    <mergeCell ref="B27:C27"/>
    <mergeCell ref="B28:C28"/>
    <mergeCell ref="B29:C29"/>
    <mergeCell ref="I49:L49"/>
    <mergeCell ref="B30:C30"/>
    <mergeCell ref="A32:P32"/>
    <mergeCell ref="B33:C33"/>
    <mergeCell ref="B34:C34"/>
    <mergeCell ref="A37:P37"/>
    <mergeCell ref="A39:P39"/>
    <mergeCell ref="M49:P49"/>
    <mergeCell ref="B51:C51"/>
    <mergeCell ref="A52:P52"/>
    <mergeCell ref="B53:C53"/>
    <mergeCell ref="B54:C54"/>
    <mergeCell ref="B55:C55"/>
    <mergeCell ref="A49:A50"/>
    <mergeCell ref="B49:C50"/>
    <mergeCell ref="D49:D50"/>
    <mergeCell ref="E49:G49"/>
    <mergeCell ref="H49:H50"/>
    <mergeCell ref="B56:C56"/>
    <mergeCell ref="B57:C57"/>
    <mergeCell ref="B58:C58"/>
    <mergeCell ref="A60:P60"/>
    <mergeCell ref="B61:C61"/>
    <mergeCell ref="B62:C62"/>
    <mergeCell ref="B63:C63"/>
    <mergeCell ref="B64:C64"/>
    <mergeCell ref="B65:C65"/>
    <mergeCell ref="B66:C66"/>
    <mergeCell ref="A68:P68"/>
    <mergeCell ref="B69:C69"/>
    <mergeCell ref="B70:C70"/>
    <mergeCell ref="A73:P73"/>
    <mergeCell ref="A75:P75"/>
    <mergeCell ref="A85:A86"/>
    <mergeCell ref="B85:C86"/>
    <mergeCell ref="D85:D86"/>
    <mergeCell ref="E85:G85"/>
    <mergeCell ref="H85:H86"/>
    <mergeCell ref="I85:L85"/>
    <mergeCell ref="M85:P85"/>
    <mergeCell ref="B87:C87"/>
    <mergeCell ref="A88:P88"/>
    <mergeCell ref="B89:C89"/>
    <mergeCell ref="B90:C90"/>
    <mergeCell ref="B91:C91"/>
    <mergeCell ref="B92:C92"/>
    <mergeCell ref="B93:C93"/>
    <mergeCell ref="A95:P95"/>
    <mergeCell ref="B96:C96"/>
    <mergeCell ref="B97:C97"/>
    <mergeCell ref="B98:C98"/>
    <mergeCell ref="B99:C99"/>
    <mergeCell ref="B100:C100"/>
    <mergeCell ref="B101:C101"/>
    <mergeCell ref="B102:C102"/>
    <mergeCell ref="A104:P104"/>
    <mergeCell ref="B105:C105"/>
    <mergeCell ref="B106:C106"/>
    <mergeCell ref="A109:P109"/>
    <mergeCell ref="A111:P111"/>
    <mergeCell ref="A121:A122"/>
    <mergeCell ref="B121:C122"/>
    <mergeCell ref="D121:D122"/>
    <mergeCell ref="E121:G121"/>
    <mergeCell ref="H121:H122"/>
    <mergeCell ref="I121:L121"/>
    <mergeCell ref="M121:P121"/>
    <mergeCell ref="B123:C123"/>
    <mergeCell ref="A124:P124"/>
    <mergeCell ref="B125:C125"/>
    <mergeCell ref="B126:C126"/>
    <mergeCell ref="B127:C127"/>
    <mergeCell ref="B128:C128"/>
    <mergeCell ref="B129:C129"/>
    <mergeCell ref="B130:C130"/>
    <mergeCell ref="A132:P132"/>
    <mergeCell ref="B133:C133"/>
    <mergeCell ref="B134:C134"/>
    <mergeCell ref="B135:C135"/>
    <mergeCell ref="B136:C136"/>
    <mergeCell ref="B137:C137"/>
    <mergeCell ref="B138:C138"/>
    <mergeCell ref="H158:H159"/>
    <mergeCell ref="I158:L158"/>
    <mergeCell ref="B139:C139"/>
    <mergeCell ref="A141:P141"/>
    <mergeCell ref="B142:C142"/>
    <mergeCell ref="B143:C143"/>
    <mergeCell ref="A146:P146"/>
    <mergeCell ref="A148:P148"/>
    <mergeCell ref="M158:P158"/>
    <mergeCell ref="B160:C160"/>
    <mergeCell ref="A161:P161"/>
    <mergeCell ref="B162:C162"/>
    <mergeCell ref="B163:C163"/>
    <mergeCell ref="B164:C164"/>
    <mergeCell ref="A158:A159"/>
    <mergeCell ref="B158:C159"/>
    <mergeCell ref="D158:D159"/>
    <mergeCell ref="E158:G158"/>
    <mergeCell ref="B165:C165"/>
    <mergeCell ref="B166:C166"/>
    <mergeCell ref="B167:C167"/>
    <mergeCell ref="A169:P169"/>
    <mergeCell ref="B170:C170"/>
    <mergeCell ref="B171:C171"/>
    <mergeCell ref="B172:C172"/>
    <mergeCell ref="B173:C173"/>
    <mergeCell ref="B174:C174"/>
    <mergeCell ref="B175:C175"/>
    <mergeCell ref="H195:H196"/>
    <mergeCell ref="I195:L195"/>
    <mergeCell ref="B176:C176"/>
    <mergeCell ref="A178:P178"/>
    <mergeCell ref="B179:C179"/>
    <mergeCell ref="B180:C180"/>
    <mergeCell ref="A183:P183"/>
    <mergeCell ref="A185:P185"/>
    <mergeCell ref="M195:P195"/>
    <mergeCell ref="B197:C197"/>
    <mergeCell ref="A198:P198"/>
    <mergeCell ref="B199:C199"/>
    <mergeCell ref="B200:C200"/>
    <mergeCell ref="B201:C201"/>
    <mergeCell ref="A195:A196"/>
    <mergeCell ref="B195:C196"/>
    <mergeCell ref="D195:D196"/>
    <mergeCell ref="E195:G195"/>
    <mergeCell ref="B202:C202"/>
    <mergeCell ref="B203:C203"/>
    <mergeCell ref="A205:P205"/>
    <mergeCell ref="B206:C206"/>
    <mergeCell ref="B207:C207"/>
    <mergeCell ref="B208:C208"/>
    <mergeCell ref="B209:C209"/>
    <mergeCell ref="B210:C210"/>
    <mergeCell ref="B211:C211"/>
    <mergeCell ref="B212:C212"/>
    <mergeCell ref="A214:P214"/>
    <mergeCell ref="B215:C215"/>
    <mergeCell ref="B216:C216"/>
    <mergeCell ref="A219:P219"/>
    <mergeCell ref="A221:P221"/>
    <mergeCell ref="A231:A232"/>
    <mergeCell ref="B231:C232"/>
    <mergeCell ref="D231:D232"/>
    <mergeCell ref="E231:G231"/>
    <mergeCell ref="H231:H232"/>
    <mergeCell ref="I231:L231"/>
    <mergeCell ref="M231:P231"/>
    <mergeCell ref="B233:C233"/>
    <mergeCell ref="A234:P234"/>
    <mergeCell ref="B235:C235"/>
    <mergeCell ref="B236:C236"/>
    <mergeCell ref="B237:C237"/>
    <mergeCell ref="B238:C238"/>
    <mergeCell ref="B239:C239"/>
    <mergeCell ref="A241:P241"/>
    <mergeCell ref="B242:C242"/>
    <mergeCell ref="B243:C243"/>
    <mergeCell ref="B244:C244"/>
    <mergeCell ref="B245:C245"/>
    <mergeCell ref="B246:C246"/>
    <mergeCell ref="H266:H267"/>
    <mergeCell ref="I266:L266"/>
    <mergeCell ref="B247:C247"/>
    <mergeCell ref="A249:P249"/>
    <mergeCell ref="B250:C250"/>
    <mergeCell ref="B251:C251"/>
    <mergeCell ref="A254:P254"/>
    <mergeCell ref="A256:P256"/>
    <mergeCell ref="M266:P266"/>
    <mergeCell ref="B268:C268"/>
    <mergeCell ref="A269:P269"/>
    <mergeCell ref="B270:C270"/>
    <mergeCell ref="B271:C271"/>
    <mergeCell ref="A266:A267"/>
    <mergeCell ref="B266:C267"/>
    <mergeCell ref="D266:D267"/>
    <mergeCell ref="E266:G266"/>
    <mergeCell ref="B272:C272"/>
    <mergeCell ref="B273:C273"/>
    <mergeCell ref="A276:P276"/>
    <mergeCell ref="B277:C277"/>
    <mergeCell ref="M302:P302"/>
    <mergeCell ref="B278:C278"/>
    <mergeCell ref="B279:C279"/>
    <mergeCell ref="B280:C280"/>
    <mergeCell ref="B281:C281"/>
    <mergeCell ref="B282:C282"/>
    <mergeCell ref="H302:H303"/>
    <mergeCell ref="B283:C283"/>
    <mergeCell ref="A285:P285"/>
    <mergeCell ref="B286:C286"/>
    <mergeCell ref="B287:C287"/>
    <mergeCell ref="A290:P290"/>
    <mergeCell ref="A292:P292"/>
    <mergeCell ref="B304:C304"/>
    <mergeCell ref="A305:P305"/>
    <mergeCell ref="B306:C306"/>
    <mergeCell ref="B307:C307"/>
    <mergeCell ref="B308:C308"/>
    <mergeCell ref="A302:A303"/>
    <mergeCell ref="B302:C303"/>
    <mergeCell ref="D302:D303"/>
    <mergeCell ref="E302:G302"/>
    <mergeCell ref="I302:L302"/>
    <mergeCell ref="B309:C309"/>
    <mergeCell ref="B310:C310"/>
    <mergeCell ref="A312:P312"/>
    <mergeCell ref="B313:C313"/>
    <mergeCell ref="B314:C314"/>
    <mergeCell ref="B315:C315"/>
    <mergeCell ref="B316:C316"/>
    <mergeCell ref="B317:C317"/>
    <mergeCell ref="B318:C318"/>
    <mergeCell ref="B319:C319"/>
    <mergeCell ref="A321:P321"/>
    <mergeCell ref="B322:C322"/>
    <mergeCell ref="B323:C323"/>
    <mergeCell ref="A326:P326"/>
    <mergeCell ref="A328:P328"/>
    <mergeCell ref="A338:A339"/>
    <mergeCell ref="B338:C339"/>
    <mergeCell ref="D338:D339"/>
    <mergeCell ref="E338:G338"/>
    <mergeCell ref="H338:H339"/>
    <mergeCell ref="I338:L338"/>
    <mergeCell ref="M338:P338"/>
    <mergeCell ref="B340:C340"/>
    <mergeCell ref="A341:P341"/>
    <mergeCell ref="B342:C342"/>
    <mergeCell ref="B343:C343"/>
    <mergeCell ref="B353:C353"/>
    <mergeCell ref="B344:C344"/>
    <mergeCell ref="B345:C345"/>
    <mergeCell ref="B346:C346"/>
    <mergeCell ref="A348:P348"/>
    <mergeCell ref="B354:C354"/>
    <mergeCell ref="B355:C355"/>
    <mergeCell ref="A357:P357"/>
    <mergeCell ref="B358:C358"/>
    <mergeCell ref="B359:C359"/>
    <mergeCell ref="B349:C349"/>
    <mergeCell ref="B350:C350"/>
    <mergeCell ref="B351:C351"/>
    <mergeCell ref="B352:C35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rowBreaks count="9" manualBreakCount="9">
    <brk id="36" max="0" man="1"/>
    <brk id="72" max="255" man="1"/>
    <brk id="108" max="0" man="1"/>
    <brk id="145" max="0" man="1"/>
    <brk id="182" max="0" man="1"/>
    <brk id="218" max="0" man="1"/>
    <brk id="253" max="0" man="1"/>
    <brk id="289" max="0" man="1"/>
    <brk id="325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2019-08-15T08:42:51Z</cp:lastPrinted>
  <dcterms:created xsi:type="dcterms:W3CDTF">2017-07-05T15:13:34Z</dcterms:created>
  <dcterms:modified xsi:type="dcterms:W3CDTF">2019-08-15T08:58:21Z</dcterms:modified>
  <cp:category/>
  <cp:version/>
  <cp:contentType/>
  <cp:contentStatus/>
  <cp:revision>1</cp:revision>
</cp:coreProperties>
</file>